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brunoaraujo/Downloads/"/>
    </mc:Choice>
  </mc:AlternateContent>
  <xr:revisionPtr revIDLastSave="0" documentId="8_{323D19BC-DF26-DE42-B95A-B22DAE7C735F}" xr6:coauthVersionLast="47" xr6:coauthVersionMax="47" xr10:uidLastSave="{00000000-0000-0000-0000-000000000000}"/>
  <bookViews>
    <workbookView xWindow="0" yWindow="0" windowWidth="28800" windowHeight="18000" tabRatio="566" activeTab="5" xr2:uid="{00000000-000D-0000-FFFF-FFFF00000000}"/>
  </bookViews>
  <sheets>
    <sheet name="Orçamento" sheetId="1" r:id="rId1"/>
    <sheet name="Metas e Período de Execução" sheetId="6" r:id="rId2"/>
    <sheet name="Equipe" sheetId="7" r:id="rId3"/>
    <sheet name="Instruções de Preenchimento" sheetId="3" state="hidden" r:id="rId4"/>
    <sheet name="Exemplo Preenchimento" sheetId="5" r:id="rId5"/>
    <sheet name="Formas Execução Financeira" sheetId="4" r:id="rId6"/>
    <sheet name="Dados" sheetId="2" state="hidden" r:id="rId7"/>
  </sheets>
  <definedNames>
    <definedName name="Acima5Mil">'Formas Execução Financeira'!$A$24</definedName>
    <definedName name="_xlnm.Print_Area" localSheetId="5">'Formas Execução Financeira'!$A$2:$M$27</definedName>
    <definedName name="Certidões">'Instruções de Preenchimento'!$B$2</definedName>
    <definedName name="CompraMateriaisConsumo">'Instruções de Preenchimento'!$A$68</definedName>
    <definedName name="CompraMateriaisPermanentes">'Instruções de Preenchimento'!$A$110</definedName>
    <definedName name="Compras5Mil">'Instruções de Preenchimento'!$A$362</definedName>
    <definedName name="ConsumoTopo">'Instruções de Preenchimento'!$A$45</definedName>
    <definedName name="Cotações">'Instruções de Preenchimento'!$A$152</definedName>
    <definedName name="DespesasLocomocao">'Formas Execução Financeira'!$A$20</definedName>
    <definedName name="DespesasLocomoção">'Instruções de Preenchimento'!$A$236</definedName>
    <definedName name="DespesasLocomoçãoTopo">'Instruções de Preenchimento'!$B$213</definedName>
    <definedName name="Diarias">'Instruções de Preenchimento'!$A$194</definedName>
    <definedName name="DiariasNoPais">'Formas Execução Financeira'!$A$16</definedName>
    <definedName name="DiariasTopo">'Instruções de Preenchimento'!$A$171</definedName>
    <definedName name="MatConsumo">'Formas Execução Financeira'!$A$4</definedName>
    <definedName name="MatPermanente">'Formas Execução Financeira'!$A$6</definedName>
    <definedName name="PermanenteTopo">'Instruções de Preenchimento'!$A$86</definedName>
    <definedName name="ServiçosPessoaFísica">'Instruções de Preenchimento'!$A$278</definedName>
    <definedName name="ServiçosPessoaJurídica">'Instruções de Preenchimento'!$A$320</definedName>
    <definedName name="ServPessoaFisica">'Formas Execução Financeira'!$A$12</definedName>
    <definedName name="ServPessoaJuridica">'Formas Execução Financeira'!$A$14</definedName>
    <definedName name="_xlnm.Print_Titles" localSheetId="4">'Exemplo Preenchimento'!$13:$13</definedName>
    <definedName name="_xlnm.Print_Titles" localSheetId="3">'Instruções de Preenchimento'!$1:$1</definedName>
    <definedName name="_xlnm.Print_Titles" localSheetId="0">Orçamento!$13:$13</definedName>
    <definedName name="Topo5Mil">'Instruções de Preenchimento'!$A$339</definedName>
    <definedName name="TopoCotações">'Instruções de Preenchimento'!$A$129</definedName>
    <definedName name="TopoPessoaFisica">'Instruções de Preenchimento'!$B$254</definedName>
    <definedName name="TopoPessoaJurídica">'Instruções de Preenchimento'!$A$297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" i="2" l="1"/>
  <c r="AB2" i="2"/>
  <c r="V2" i="2"/>
  <c r="T2" i="2"/>
  <c r="X2" i="2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16" i="1"/>
  <c r="F15" i="1"/>
  <c r="F14" i="1"/>
  <c r="F17" i="1"/>
  <c r="F18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45" i="5"/>
  <c r="F40" i="5"/>
  <c r="F41" i="5"/>
  <c r="F25" i="5"/>
  <c r="F43" i="5"/>
  <c r="F44" i="5"/>
  <c r="F23" i="5"/>
  <c r="F37" i="5"/>
  <c r="F15" i="5"/>
  <c r="F31" i="5"/>
  <c r="F30" i="5"/>
  <c r="F32" i="5"/>
  <c r="F16" i="5"/>
  <c r="F19" i="5"/>
  <c r="F26" i="5"/>
  <c r="F20" i="5"/>
  <c r="F27" i="5"/>
  <c r="F21" i="5"/>
  <c r="F33" i="5"/>
  <c r="F36" i="5"/>
  <c r="F35" i="5"/>
  <c r="F34" i="5"/>
  <c r="F42" i="5"/>
  <c r="F38" i="5"/>
  <c r="F24" i="5"/>
  <c r="F39" i="5"/>
  <c r="F17" i="5"/>
  <c r="F18" i="5"/>
  <c r="F14" i="5"/>
  <c r="F8" i="5" s="1"/>
  <c r="F28" i="5"/>
  <c r="F29" i="5"/>
  <c r="F22" i="5"/>
  <c r="F7" i="5"/>
  <c r="F5" i="1" l="1"/>
  <c r="F9" i="1"/>
  <c r="F5" i="5"/>
  <c r="F6" i="1"/>
  <c r="F6" i="5"/>
  <c r="F4" i="1"/>
  <c r="F4" i="5"/>
  <c r="F9" i="5"/>
  <c r="F8" i="1"/>
  <c r="F7" i="1"/>
  <c r="F10" i="5" l="1"/>
  <c r="F10" i="1"/>
</calcChain>
</file>

<file path=xl/sharedStrings.xml><?xml version="1.0" encoding="utf-8"?>
<sst xmlns="http://schemas.openxmlformats.org/spreadsheetml/2006/main" count="267" uniqueCount="127">
  <si>
    <t>Nome do projeto</t>
  </si>
  <si>
    <t>QUADRO-RESUMO</t>
  </si>
  <si>
    <t>Edital</t>
  </si>
  <si>
    <t>Material de Consumo</t>
  </si>
  <si>
    <t>Tipo de Fomento</t>
  </si>
  <si>
    <t>Serv. Terceiros - Pessoa Física</t>
  </si>
  <si>
    <t>Nome Coordenador(a)</t>
  </si>
  <si>
    <t>Serv. Terceiros - Pessoa Jurídica</t>
  </si>
  <si>
    <t>CPF (apenas números)</t>
  </si>
  <si>
    <t>Diárias</t>
  </si>
  <si>
    <t>E-mail</t>
  </si>
  <si>
    <t>Despesas com Locomoção</t>
  </si>
  <si>
    <t>Telefone</t>
  </si>
  <si>
    <t>Material Permanente</t>
  </si>
  <si>
    <t>SIAPE</t>
  </si>
  <si>
    <t>Total Geral</t>
  </si>
  <si>
    <t>Tipo de Despesa</t>
  </si>
  <si>
    <t>Nat. Despesa</t>
  </si>
  <si>
    <t>Descrição detalhada</t>
  </si>
  <si>
    <t>Quant.</t>
  </si>
  <si>
    <t>Valor Unitário</t>
  </si>
  <si>
    <t>Valor Total</t>
  </si>
  <si>
    <t>Certidão Negativa de Débitos Trabalhistas</t>
  </si>
  <si>
    <t>↑ Topo</t>
  </si>
  <si>
    <t>R$ 10.000,00 (sem bolsa)</t>
  </si>
  <si>
    <t>ufpe@ufpe.br</t>
  </si>
  <si>
    <t>(81) 2126-8000</t>
  </si>
  <si>
    <t>MODELO DE PREENCHIMENTO</t>
  </si>
  <si>
    <t>Combustíveis no Estado - PE</t>
  </si>
  <si>
    <t>Combustível para atividades do projeto (litros)</t>
  </si>
  <si>
    <t>Materiais</t>
  </si>
  <si>
    <t>Alimentação
(Artigos de supermercado são materiais de consumo)</t>
  </si>
  <si>
    <t>Bambolê (PVC)</t>
  </si>
  <si>
    <t>Camiseta (sem impressão)</t>
  </si>
  <si>
    <t>Caneta esferográfica (artigo de papelaria) (caixa com 50)</t>
  </si>
  <si>
    <t>Cone de sinalização</t>
  </si>
  <si>
    <t>Garrafa térmica</t>
  </si>
  <si>
    <t>Instrumentais odontológicos (kit)</t>
  </si>
  <si>
    <t>Papel A4 (caixa com 10 resmas)</t>
  </si>
  <si>
    <t>Reagentes</t>
  </si>
  <si>
    <t>Vidraria de laboratório</t>
  </si>
  <si>
    <t>Cadeira plástica
(Cadeiras de madeira, plástico, metal são permanentes)</t>
  </si>
  <si>
    <t>Cesta de basquete</t>
  </si>
  <si>
    <t>Chaleira</t>
  </si>
  <si>
    <t>Esfigmomanômetro</t>
  </si>
  <si>
    <t>HD externo 1 TB</t>
  </si>
  <si>
    <t>Livro
(acervos bibliográficos são materiais permanentes)</t>
  </si>
  <si>
    <t>Tablet
(bens de TIC, como notebooks e computadores são permanentes)</t>
  </si>
  <si>
    <t>Violão
(instrumentos musicais são materiais permanentes)</t>
  </si>
  <si>
    <t>Serviços</t>
  </si>
  <si>
    <t>Diagramação</t>
  </si>
  <si>
    <t>Fotógrafo</t>
  </si>
  <si>
    <t>Palestrante</t>
  </si>
  <si>
    <t>Revisão textual (lauda)</t>
  </si>
  <si>
    <t>Almoço para equipe de campo
(Lanchonetes, bares e restaurantes são serviços PJ)</t>
  </si>
  <si>
    <t>Assinatura de software (meses)</t>
  </si>
  <si>
    <t>Banner (1m²)</t>
  </si>
  <si>
    <t>Camiseta (com impressão personalizada)</t>
  </si>
  <si>
    <t>Caneta esferográfica (personalizada) (unidade)</t>
  </si>
  <si>
    <t>Hospedagem de site (meses)</t>
  </si>
  <si>
    <t>Inscrição em evento</t>
  </si>
  <si>
    <t>Reparo de ar condicionado (tombamento nº XXXXX)
(Indicar números de tombamentos em serviços de manutenção)</t>
  </si>
  <si>
    <t>Diárias no Estado - PE</t>
  </si>
  <si>
    <t>Diárias para Coordenador do Projeto, em Petrolina, PE</t>
  </si>
  <si>
    <t>Serviços de Terceiros
(Pessoa Física)</t>
  </si>
  <si>
    <t>Serviços de Terceiros
(Pessoa Jurídica)</t>
  </si>
  <si>
    <t>Execução dos Recursos Financeiros</t>
  </si>
  <si>
    <t>Nota/Cupom fiscal da compra:</t>
  </si>
  <si>
    <t>1. Nota/Cupom fiscal da compra:</t>
  </si>
  <si>
    <t>2. Solicitação de tombamento:</t>
  </si>
  <si>
    <r>
      <t xml:space="preserve">• Após receber o equipamento, solicite o tombamento dentro do prazo de até 10 dias.
• Siga os procedimentos internos disponíveis em: </t>
    </r>
    <r>
      <rPr>
        <u/>
        <sz val="12"/>
        <color theme="4" tint="-0.249977111117893"/>
        <rFont val="Calibri"/>
        <family val="2"/>
        <scheme val="minor"/>
      </rPr>
      <t>www.ufpe.br/patrimonio</t>
    </r>
    <r>
      <rPr>
        <sz val="12"/>
        <color theme="1"/>
        <rFont val="Calibri"/>
        <family val="2"/>
        <scheme val="minor"/>
      </rPr>
      <t xml:space="preserve"> para realizar o tombamento do item.
</t>
    </r>
  </si>
  <si>
    <t>3. Apresentação na prestação de contas:</t>
  </si>
  <si>
    <t>1. Comprovação dos gastos:</t>
  </si>
  <si>
    <t xml:space="preserve">• Apresentar as notas e/ou cupons fiscais relacionados às despesas realizadas durante o período da diária.
</t>
  </si>
  <si>
    <t>2. Apresentação na prestação de contas:</t>
  </si>
  <si>
    <r>
      <t xml:space="preserve">• Preencha o </t>
    </r>
    <r>
      <rPr>
        <b/>
        <u/>
        <sz val="12"/>
        <color theme="1"/>
        <rFont val="Calibri"/>
        <family val="2"/>
        <scheme val="minor"/>
      </rPr>
      <t>ANEXO II</t>
    </r>
    <r>
      <rPr>
        <sz val="12"/>
        <color theme="1"/>
        <rFont val="Calibri"/>
        <family val="2"/>
        <scheme val="minor"/>
      </rPr>
      <t xml:space="preserve"> e/ou o </t>
    </r>
    <r>
      <rPr>
        <b/>
        <u/>
        <sz val="12"/>
        <color theme="1"/>
        <rFont val="Calibri"/>
        <family val="2"/>
        <scheme val="minor"/>
      </rPr>
      <t>ANEXO III</t>
    </r>
    <r>
      <rPr>
        <sz val="12"/>
        <color theme="1"/>
        <rFont val="Calibri"/>
        <family val="2"/>
        <scheme val="minor"/>
      </rPr>
      <t xml:space="preserve"> de acordo com as informações requeridas.
• Não são permitidos pagamentos de diárias quando o coordenador reside e/ou trabalha no local da atividade. Deste modo, os servidores lotados nos campi Recife, Caruaru e Vitória de Santo Antão não podem solicitar diárias para atividades realizadas nas respectivas regiões.
</t>
    </r>
  </si>
  <si>
    <t>1. Comprovação através de documentos:</t>
  </si>
  <si>
    <t>• Cupom/nota fiscal de compra de combustível;
• Recibo de táxi ou de transporte por Aplicativo;
• Bilhetes de passagens no território do Estado de Pernambuco;
• Comprovação de inclusão de crédito de VEM transporte, se for aplicável.</t>
  </si>
  <si>
    <r>
      <t xml:space="preserve">• Preencha o </t>
    </r>
    <r>
      <rPr>
        <b/>
        <u/>
        <sz val="12"/>
        <color theme="1"/>
        <rFont val="Calibri"/>
        <family val="2"/>
        <scheme val="minor"/>
      </rPr>
      <t>ANEXO V</t>
    </r>
    <r>
      <rPr>
        <sz val="12"/>
        <color theme="1"/>
        <rFont val="Calibri"/>
        <family val="2"/>
        <scheme val="minor"/>
      </rPr>
      <t xml:space="preserve"> e/ou o </t>
    </r>
    <r>
      <rPr>
        <b/>
        <u/>
        <sz val="12"/>
        <color theme="1"/>
        <rFont val="Calibri"/>
        <family val="2"/>
        <scheme val="minor"/>
      </rPr>
      <t>ANEXO VI</t>
    </r>
    <r>
      <rPr>
        <sz val="12"/>
        <color theme="1"/>
        <rFont val="Calibri"/>
        <family val="2"/>
        <scheme val="minor"/>
      </rPr>
      <t xml:space="preserve"> de acordo com as informações requeridas.
</t>
    </r>
  </si>
  <si>
    <t>1. Realizar pelo menos 3 cotações:</t>
  </si>
  <si>
    <t>2. Apresentação de nota/cupom fiscal:</t>
  </si>
  <si>
    <t>Passagens</t>
  </si>
  <si>
    <t>Permanente</t>
  </si>
  <si>
    <t>Passagens no Estado - PE</t>
  </si>
  <si>
    <t>Táxi e Aplicativos no Estado - PE</t>
  </si>
  <si>
    <t>R$ 5.000,00 (1 bolsa)</t>
  </si>
  <si>
    <t>Recargas de cartão de passagem</t>
  </si>
  <si>
    <t>Edital UFPE CECINE</t>
  </si>
  <si>
    <t>Edital UFPE 60+</t>
  </si>
  <si>
    <t>Edital Pré-Acadêmicos</t>
  </si>
  <si>
    <t xml:space="preserve">• É obrigatório obter pelo menos 3 cotações para cada item e/ou fornecedor, que excedam 5 (cinco) salários mínimos, seja para a mesma categoria de item ou para diferentes categorias.
• As cotações devem ser obtidas, seja para compras realizadas no mesmo dia ou em dias diferentes.
• As cotações devem estar datadas, assinadas pelo responsável e conter as seguintes informações do contratado: CPF (se pessoa física), CNPJ, endereço, e-mail e telefone.
</t>
  </si>
  <si>
    <t>Material Permanente
(Para ações e editais fomentados com esta rubrica)</t>
  </si>
  <si>
    <t xml:space="preserve">• Ao adquirir materiais de consumo, é obrigatório obter a nota fiscal, cupom fiscal ou fatura INVOICE, para bens adquiridos por meio de importação.
• As notas/cupons fiscais devem ser emitidos nominalmente ao Coordenador da Ação.
• Para fins de prestação de contas, não são aceitos recibos ou quaisquer outros documentos não fiscais.
</t>
  </si>
  <si>
    <t xml:space="preserve">• Ao adquirir materiais de consumo, é obrigatório obter a nota fiscal, cupom fiscal ou fatura INVOICE, para bens adquiridos por meio de importação.
• As notas/cupons fiscais devem ser emitidos nominalmente ao coordenador da ação.
• Para fins de prestação de contas, não são aceitos recibos ou quaisquer outros documentos não fiscais.
</t>
  </si>
  <si>
    <t xml:space="preserve">• Inclua a nota fiscal, cupom fiscal ou fatura INVOICE e o termo de responsabilidade emitido no processo de tombamento do bem.
</t>
  </si>
  <si>
    <t>Compras superiores a
5 salários mínimos</t>
  </si>
  <si>
    <t xml:space="preserve">• Ao contratar serviços de Pessoa Física, é obrigatório obter a nota fiscal (avulsa) correspondente.
• As notas/cupons fiscais devem ser emitidos nominalmente ao Coordenador da Ação.
• Para fins de prestação de contas, não são aceitos recibos ou quaisquer outros documentos não fiscais.
</t>
  </si>
  <si>
    <t xml:space="preserve">• Ao contratar serviços de Pessoa Jurídica, é obrigatório obter a nota fiscal correspondente.
• As notas/cupons fiscais devem ser emitidos nominalmente ao Coordenador da Ação.
• Para fins de prestação de contas, não são aceitos recibos ou quaisquer outros documentos não fiscais.
</t>
  </si>
  <si>
    <r>
      <t xml:space="preserve">• É obrigatório apresentar todas as notas fiscais de compras, sobretudo as que que excedam 5 (cinco) salários mínimos, seja para a mesma categoria de item ou para diferentes categorias.
• Notas e cupons fiscais emitidos em papel term ossensível devem ser digitalizadas enquanto ainda legíveis. Documentos com legibilidade comprometida </t>
    </r>
    <r>
      <rPr>
        <b/>
        <u/>
        <sz val="12"/>
        <color theme="1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 xml:space="preserve"> serão aceitos.
</t>
    </r>
  </si>
  <si>
    <t>Compras superiores
a 5 salários mínimos</t>
  </si>
  <si>
    <t>Edital Novos Extensionistas</t>
  </si>
  <si>
    <t>Edital Pibext</t>
  </si>
  <si>
    <t>Edital Publicação de Livros com Temáticas de Extensão</t>
  </si>
  <si>
    <t>Edital Publicação de Livros sobre Ações Afirmativas</t>
  </si>
  <si>
    <t>DETALHAMENTO DAS DESPESAS - AÇÕES DE CULTURA</t>
  </si>
  <si>
    <t>Nome Completo</t>
  </si>
  <si>
    <t>CPF</t>
  </si>
  <si>
    <t>Vínculo com UFPE</t>
  </si>
  <si>
    <t>Atividades Desempenhadas</t>
  </si>
  <si>
    <t xml:space="preserve">Equipe Principal Executora do Projeto </t>
  </si>
  <si>
    <t>Metas do projeto</t>
  </si>
  <si>
    <t>Período total de execução do projeto</t>
  </si>
  <si>
    <t>Data de início</t>
  </si>
  <si>
    <t>Data de término</t>
  </si>
  <si>
    <t>DETALHAMENTO DAS DESPESAS - ATIVIDADES DE CULTURA</t>
  </si>
  <si>
    <t>Joaquim Ignácio de Almeida Amazonas</t>
  </si>
  <si>
    <t>Edital ARA Apoio à Realização Artística</t>
  </si>
  <si>
    <t xml:space="preserve"> R$ 24.000,00 para Fomento a Conjuntos e Coletivos Culturais da UFPE (a partir de 20 integrantes)</t>
  </si>
  <si>
    <t xml:space="preserve"> R$ 16.000,00 para Fomento a Conjuntos e Coletivos Culturais da UFPE (até 19 integrantes)</t>
  </si>
  <si>
    <t>R$ 11.600,00 para Fomento à Criação Artístico-Cultural</t>
  </si>
  <si>
    <t>R$ 11.600,00 para Fomento à Realização de Eventos Artístico-Culturais</t>
  </si>
  <si>
    <t>Metas</t>
  </si>
  <si>
    <t>...</t>
  </si>
  <si>
    <t>Período de realização</t>
  </si>
  <si>
    <r>
      <rPr>
        <b/>
        <sz val="11"/>
        <color theme="1"/>
        <rFont val="Calibri"/>
        <family val="2"/>
        <scheme val="minor"/>
      </rPr>
      <t xml:space="preserve">As pessoas listadas na equipe do projeto não podem receber remuneração através deste fomento. Convidados externos listados nesta planilha só poderão atuar de forma voluntária. </t>
    </r>
    <r>
      <rPr>
        <sz val="11"/>
        <color theme="1"/>
        <rFont val="Calibri"/>
        <family val="2"/>
        <scheme val="minor"/>
      </rPr>
      <t>Colaboradores externos que receberão pagamento podem ser mencionados na justificativa, destacando sua relevância para o projeto. Esses participantes devem apresentar carta de anuência (Anexo IV), como prestadores de serviço, e não devem ser incluídos como integrantes da equipe.</t>
    </r>
  </si>
  <si>
    <r>
      <t xml:space="preserve">Converta os objetivos específicos do seu projeto em ações concretas quantificáveis através do qual se possa medir a efetividade do projeto.
</t>
    </r>
    <r>
      <rPr>
        <i/>
        <sz val="11"/>
        <color theme="1"/>
        <rFont val="Calibri"/>
        <family val="2"/>
        <scheme val="minor"/>
      </rPr>
      <t>Ex.: 01 - Ofertar 01 oficina de produção cultural com 20 vagas e carga horária total de 30 horas para estudantes de graduação da UFPE - 25 à 30 de novembro 2026                    Ex.: 02 - Realizar 01 apresentação do espetáculo, aberta ao público, na praça da várzea, durante o FIV, com público mínimo estimado de 200 pessoas - julho (datas à definir)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ATENÇÃO</t>
    </r>
    <r>
      <rPr>
        <sz val="11"/>
        <color theme="1"/>
        <rFont val="Calibri"/>
        <family val="2"/>
        <scheme val="minor"/>
      </rPr>
      <t>: Para a linha de Conjuntos e Coletivos é meta obrigatória é a realização mínima de 03 (três) apresentações, exposições, intervenções, exibições, concertos, espetáculos, ações formativas ou outras formas de compartilhamento público de seus trabalhos durante a vigência do projeto. Indique claramente nas metas quais serão as 03 interevenções realizadas, se possível já especificando locais e datas aproximadas de realização</t>
    </r>
  </si>
  <si>
    <t>Patrimônio Cultura e Memória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</si>
</sst>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&quot;.&quot;000&quot;.&quot;000&quot;-&quot;00"/>
    <numFmt numFmtId="165" formatCode="0000000"/>
    <numFmt numFmtId="166" formatCode="&quot;R$&quot;\ #,##0.00"/>
    <numFmt numFmtId="167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Arial"/>
      <family val="2"/>
    </font>
    <font>
      <b/>
      <sz val="30"/>
      <color theme="1" tint="0.249977111117893"/>
      <name val="Roboto"/>
    </font>
    <font>
      <sz val="12"/>
      <color theme="1"/>
      <name val="Calibri"/>
      <family val="2"/>
      <scheme val="minor"/>
    </font>
    <font>
      <u/>
      <sz val="12"/>
      <color theme="4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u/>
      <sz val="11"/>
      <color theme="2" tint="-0.749992370372631"/>
      <name val="Calibri"/>
      <family val="2"/>
      <scheme val="minor"/>
    </font>
    <font>
      <b/>
      <sz val="16"/>
      <color theme="1" tint="0.14999847407452621"/>
      <name val="Roboto"/>
    </font>
    <font>
      <b/>
      <sz val="3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 applyProtection="1">
      <alignment vertical="center" wrapText="1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44" fontId="3" fillId="4" borderId="10" xfId="2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44" fontId="0" fillId="0" borderId="0" xfId="2" applyFont="1" applyAlignment="1" applyProtection="1">
      <alignment vertical="center" wrapText="1"/>
      <protection hidden="1"/>
    </xf>
    <xf numFmtId="0" fontId="3" fillId="2" borderId="7" xfId="0" applyFont="1" applyFill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vertical="center" wrapText="1"/>
      <protection hidden="1"/>
    </xf>
    <xf numFmtId="0" fontId="3" fillId="2" borderId="8" xfId="0" applyFont="1" applyFill="1" applyBorder="1" applyAlignment="1" applyProtection="1">
      <alignment vertical="center" wrapText="1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7" fontId="0" fillId="0" borderId="11" xfId="1" applyNumberFormat="1" applyFont="1" applyBorder="1" applyAlignment="1" applyProtection="1">
      <alignment horizontal="right" vertical="center" wrapText="1"/>
      <protection hidden="1"/>
    </xf>
    <xf numFmtId="7" fontId="3" fillId="4" borderId="11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7" fontId="0" fillId="0" borderId="0" xfId="1" applyNumberFormat="1" applyFont="1" applyAlignment="1" applyProtection="1">
      <alignment vertical="center" wrapText="1"/>
      <protection locked="0" hidden="1"/>
    </xf>
    <xf numFmtId="0" fontId="0" fillId="5" borderId="12" xfId="0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6" borderId="0" xfId="0" applyFill="1" applyProtection="1">
      <protection hidden="1"/>
    </xf>
    <xf numFmtId="0" fontId="10" fillId="0" borderId="0" xfId="0" applyFont="1" applyAlignment="1" applyProtection="1">
      <alignment horizontal="left" vertical="top" indent="1"/>
      <protection hidden="1"/>
    </xf>
    <xf numFmtId="0" fontId="0" fillId="7" borderId="0" xfId="0" applyFill="1" applyProtection="1">
      <protection hidden="1"/>
    </xf>
    <xf numFmtId="0" fontId="7" fillId="7" borderId="0" xfId="3" applyFont="1" applyFill="1" applyProtection="1">
      <protection hidden="1"/>
    </xf>
    <xf numFmtId="0" fontId="4" fillId="7" borderId="0" xfId="3" applyFill="1" applyProtection="1">
      <protection hidden="1"/>
    </xf>
    <xf numFmtId="0" fontId="16" fillId="8" borderId="13" xfId="3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7" fontId="0" fillId="0" borderId="0" xfId="1" applyNumberFormat="1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7" fontId="0" fillId="0" borderId="0" xfId="1" applyNumberFormat="1" applyFont="1" applyAlignment="1" applyProtection="1">
      <alignment vertical="center" wrapText="1"/>
      <protection locked="0"/>
    </xf>
    <xf numFmtId="8" fontId="12" fillId="0" borderId="0" xfId="0" applyNumberFormat="1" applyFont="1" applyProtection="1">
      <protection locked="0"/>
    </xf>
    <xf numFmtId="43" fontId="19" fillId="0" borderId="0" xfId="1" applyFont="1" applyAlignment="1">
      <alignment vertical="center"/>
    </xf>
    <xf numFmtId="0" fontId="0" fillId="0" borderId="21" xfId="0" applyBorder="1" applyAlignment="1">
      <alignment vertical="center"/>
    </xf>
    <xf numFmtId="8" fontId="0" fillId="0" borderId="20" xfId="0" applyNumberFormat="1" applyBorder="1" applyAlignment="1">
      <alignment vertical="center"/>
    </xf>
    <xf numFmtId="0" fontId="3" fillId="0" borderId="22" xfId="0" applyFont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3" fillId="16" borderId="3" xfId="0" applyFont="1" applyFill="1" applyBorder="1" applyAlignment="1">
      <alignment horizontal="right" vertical="center"/>
    </xf>
    <xf numFmtId="0" fontId="3" fillId="16" borderId="5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0" fillId="2" borderId="4" xfId="0" applyFill="1" applyBorder="1" applyAlignment="1" applyProtection="1">
      <alignment horizontal="left" vertical="center" wrapText="1"/>
      <protection locked="0"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165" fontId="0" fillId="0" borderId="5" xfId="0" applyNumberFormat="1" applyBorder="1" applyAlignment="1" applyProtection="1">
      <alignment horizontal="left" vertical="center" wrapText="1"/>
      <protection locked="0" hidden="1"/>
    </xf>
    <xf numFmtId="165" fontId="0" fillId="0" borderId="6" xfId="0" applyNumberFormat="1" applyBorder="1" applyAlignment="1" applyProtection="1">
      <alignment horizontal="left" vertical="center" wrapText="1"/>
      <protection locked="0" hidden="1"/>
    </xf>
    <xf numFmtId="166" fontId="0" fillId="2" borderId="3" xfId="2" applyNumberFormat="1" applyFont="1" applyFill="1" applyBorder="1" applyAlignment="1" applyProtection="1">
      <alignment horizontal="left" vertical="center" wrapText="1"/>
      <protection locked="0" hidden="1"/>
    </xf>
    <xf numFmtId="166" fontId="0" fillId="2" borderId="4" xfId="2" applyNumberFormat="1" applyFont="1" applyFill="1" applyBorder="1" applyAlignment="1" applyProtection="1">
      <alignment horizontal="left" vertical="center" wrapText="1"/>
      <protection locked="0" hidden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0" borderId="3" xfId="0" applyBorder="1" applyAlignment="1" applyProtection="1">
      <alignment horizontal="left" vertical="center" wrapText="1"/>
      <protection locked="0" hidden="1"/>
    </xf>
    <xf numFmtId="0" fontId="0" fillId="0" borderId="4" xfId="0" applyBorder="1" applyAlignment="1" applyProtection="1">
      <alignment horizontal="left" vertical="center" wrapText="1"/>
      <protection locked="0" hidden="1"/>
    </xf>
    <xf numFmtId="0" fontId="9" fillId="0" borderId="3" xfId="0" applyFont="1" applyBorder="1" applyAlignment="1" applyProtection="1">
      <alignment horizontal="left" vertical="center" wrapText="1"/>
      <protection locked="0" hidden="1"/>
    </xf>
    <xf numFmtId="0" fontId="9" fillId="0" borderId="4" xfId="0" applyFont="1" applyBorder="1" applyAlignment="1" applyProtection="1">
      <alignment horizontal="left" vertical="center" wrapText="1"/>
      <protection locked="0" hidden="1"/>
    </xf>
    <xf numFmtId="164" fontId="8" fillId="2" borderId="3" xfId="3" applyNumberFormat="1" applyFont="1" applyFill="1" applyBorder="1" applyAlignment="1" applyProtection="1">
      <alignment horizontal="left" vertical="center" wrapText="1"/>
      <protection locked="0" hidden="1"/>
    </xf>
    <xf numFmtId="164" fontId="8" fillId="2" borderId="4" xfId="0" applyNumberFormat="1" applyFont="1" applyFill="1" applyBorder="1" applyAlignment="1" applyProtection="1">
      <alignment horizontal="left" vertical="center" wrapText="1"/>
      <protection locked="0" hidden="1"/>
    </xf>
    <xf numFmtId="0" fontId="0" fillId="14" borderId="0" xfId="0" applyFill="1" applyAlignment="1">
      <alignment horizontal="center" vertical="center" wrapText="1"/>
    </xf>
    <xf numFmtId="167" fontId="0" fillId="17" borderId="3" xfId="0" applyNumberFormat="1" applyFill="1" applyBorder="1" applyAlignment="1">
      <alignment horizontal="left" vertical="center"/>
    </xf>
    <xf numFmtId="167" fontId="0" fillId="17" borderId="0" xfId="0" applyNumberFormat="1" applyFill="1" applyAlignment="1">
      <alignment horizontal="left" vertical="center"/>
    </xf>
    <xf numFmtId="0" fontId="3" fillId="15" borderId="3" xfId="0" applyFont="1" applyFill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0" fillId="4" borderId="0" xfId="0" applyFill="1" applyAlignment="1">
      <alignment horizontal="center" wrapText="1"/>
    </xf>
    <xf numFmtId="0" fontId="18" fillId="12" borderId="19" xfId="0" applyFont="1" applyFill="1" applyBorder="1" applyAlignment="1" applyProtection="1">
      <alignment horizontal="center" vertical="center" wrapText="1"/>
      <protection hidden="1"/>
    </xf>
    <xf numFmtId="0" fontId="17" fillId="9" borderId="18" xfId="0" applyFont="1" applyFill="1" applyBorder="1" applyAlignment="1" applyProtection="1">
      <alignment horizontal="left" vertical="center" wrapText="1" indent="1"/>
      <protection hidden="1"/>
    </xf>
    <xf numFmtId="0" fontId="17" fillId="9" borderId="14" xfId="0" applyFont="1" applyFill="1" applyBorder="1" applyAlignment="1" applyProtection="1">
      <alignment horizontal="left" vertical="center" wrapText="1" indent="1"/>
      <protection hidden="1"/>
    </xf>
    <xf numFmtId="0" fontId="17" fillId="9" borderId="16" xfId="0" applyFont="1" applyFill="1" applyBorder="1" applyAlignment="1" applyProtection="1">
      <alignment horizontal="left" vertical="center" wrapText="1" indent="1"/>
      <protection hidden="1"/>
    </xf>
    <xf numFmtId="0" fontId="12" fillId="7" borderId="15" xfId="0" applyFont="1" applyFill="1" applyBorder="1" applyAlignment="1" applyProtection="1">
      <alignment horizontal="left" vertical="top" wrapText="1" indent="2"/>
      <protection hidden="1"/>
    </xf>
    <xf numFmtId="0" fontId="15" fillId="9" borderId="18" xfId="0" applyFont="1" applyFill="1" applyBorder="1" applyAlignment="1" applyProtection="1">
      <alignment horizontal="left" indent="1"/>
      <protection hidden="1"/>
    </xf>
    <xf numFmtId="0" fontId="12" fillId="4" borderId="14" xfId="0" applyFont="1" applyFill="1" applyBorder="1" applyAlignment="1" applyProtection="1">
      <alignment horizontal="left" vertical="top" wrapText="1" indent="2"/>
      <protection hidden="1"/>
    </xf>
    <xf numFmtId="0" fontId="17" fillId="11" borderId="15" xfId="0" applyFont="1" applyFill="1" applyBorder="1" applyAlignment="1" applyProtection="1">
      <alignment horizontal="left" vertical="center" wrapText="1" indent="1"/>
      <protection hidden="1"/>
    </xf>
    <xf numFmtId="0" fontId="15" fillId="11" borderId="15" xfId="0" applyFont="1" applyFill="1" applyBorder="1" applyAlignment="1" applyProtection="1">
      <alignment horizontal="left" wrapText="1" indent="1"/>
      <protection hidden="1"/>
    </xf>
    <xf numFmtId="0" fontId="15" fillId="11" borderId="15" xfId="0" applyFont="1" applyFill="1" applyBorder="1" applyAlignment="1" applyProtection="1">
      <alignment horizontal="left" indent="1"/>
      <protection hidden="1"/>
    </xf>
    <xf numFmtId="0" fontId="15" fillId="9" borderId="18" xfId="0" applyFont="1" applyFill="1" applyBorder="1" applyAlignment="1" applyProtection="1">
      <alignment horizontal="left" wrapText="1" indent="1"/>
      <protection hidden="1"/>
    </xf>
    <xf numFmtId="0" fontId="11" fillId="0" borderId="0" xfId="0" applyFont="1" applyAlignment="1" applyProtection="1">
      <alignment horizontal="center"/>
      <protection hidden="1"/>
    </xf>
    <xf numFmtId="0" fontId="15" fillId="9" borderId="14" xfId="0" applyFont="1" applyFill="1" applyBorder="1" applyAlignment="1" applyProtection="1">
      <alignment horizontal="left" indent="1"/>
      <protection hidden="1"/>
    </xf>
    <xf numFmtId="0" fontId="12" fillId="4" borderId="16" xfId="0" applyFont="1" applyFill="1" applyBorder="1" applyAlignment="1" applyProtection="1">
      <alignment horizontal="left" vertical="top" wrapText="1" indent="2"/>
      <protection hidden="1"/>
    </xf>
    <xf numFmtId="0" fontId="15" fillId="10" borderId="15" xfId="0" applyFont="1" applyFill="1" applyBorder="1" applyAlignment="1" applyProtection="1">
      <alignment horizontal="left" wrapText="1" indent="1"/>
      <protection hidden="1"/>
    </xf>
    <xf numFmtId="0" fontId="15" fillId="10" borderId="15" xfId="0" applyFont="1" applyFill="1" applyBorder="1" applyAlignment="1" applyProtection="1">
      <alignment horizontal="left" indent="1"/>
      <protection hidden="1"/>
    </xf>
    <xf numFmtId="0" fontId="12" fillId="7" borderId="17" xfId="0" applyFont="1" applyFill="1" applyBorder="1" applyAlignment="1" applyProtection="1">
      <alignment horizontal="left" vertical="top" wrapText="1" indent="2"/>
      <protection hidden="1"/>
    </xf>
    <xf numFmtId="0" fontId="15" fillId="9" borderId="14" xfId="0" applyFont="1" applyFill="1" applyBorder="1" applyAlignment="1" applyProtection="1">
      <alignment horizontal="left" wrapText="1" indent="1"/>
      <protection hidden="1"/>
    </xf>
    <xf numFmtId="0" fontId="17" fillId="10" borderId="15" xfId="0" applyFont="1" applyFill="1" applyBorder="1" applyAlignment="1" applyProtection="1">
      <alignment horizontal="left" vertical="center" wrapText="1" indent="1"/>
      <protection hidden="1"/>
    </xf>
    <xf numFmtId="0" fontId="17" fillId="10" borderId="17" xfId="0" applyFont="1" applyFill="1" applyBorder="1" applyAlignment="1" applyProtection="1">
      <alignment horizontal="left" vertical="center" wrapText="1" indent="1"/>
      <protection hidden="1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149"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>
          <bgColor rgb="FFFF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>
          <bgColor rgb="FFFFCC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alignment horizontal="general" vertical="center" textRotation="0" wrapText="0" indent="0" justifyLastLine="0" shrinkToFit="0" readingOrder="0"/>
    </dxf>
    <dxf>
      <numFmt numFmtId="12" formatCode="&quot;R$&quot;\ #,##0.00;[Red]\-&quot;R$&quot;\ 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2" formatCode="&quot;R$&quot;\ #,##0.00;[Red]\-&quot;R$&quot;\ 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numFmt numFmtId="12" formatCode="&quot;R$&quot;\ #,##0.00;[Red]\-&quot;R$&quot;\ 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2" formatCode="&quot;R$&quot;\ #,##0.00;[Red]\-&quot;R$&quot;\ #,##0.00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1" formatCode="&quot;R$&quot;\ #,##0.00;\-&quot;R$&quot;\ #,##0.00"/>
      <alignment vertical="center" textRotation="0" wrapText="1" indent="0" justifyLastLine="0" shrinkToFit="0" readingOrder="0"/>
      <protection locked="0" hidden="1"/>
    </dxf>
    <dxf>
      <numFmt numFmtId="11" formatCode="&quot;R$&quot;\ #,##0.00;\-&quot;R$&quot;\ #,##0.00"/>
      <alignment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general" vertical="center" textRotation="0" wrapText="1" indent="0" justifyLastLine="0" shrinkToFit="0" readingOrder="0"/>
      <protection locked="0" hidden="1"/>
    </dxf>
    <dxf>
      <alignment horizontal="general" vertical="center" textRotation="0" wrapText="1" indent="0" justifyLastLine="0" shrinkToFit="0" readingOrder="0"/>
      <protection locked="0" hidden="1"/>
    </dxf>
    <dxf>
      <alignment horizontal="general" vertical="center" textRotation="0" wrapText="1" indent="0" justifyLastLine="0" shrinkToFit="0" readingOrder="0"/>
      <protection locked="0" hidden="1"/>
    </dxf>
    <dxf>
      <alignment vertical="center" textRotation="0" wrapText="1" indent="0" justifyLastLine="0" shrinkToFit="0" readingOrder="0"/>
      <protection locked="0" hidden="1"/>
    </dxf>
    <dxf>
      <border>
        <bottom style="thin">
          <color rgb="FFA6A6A6"/>
        </bottom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1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1" formatCode="&quot;R$&quot;\ #,##0.00;\-&quot;R$&quot;\ #,##0.00"/>
      <alignment vertical="center" textRotation="0" wrapText="1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1" formatCode="&quot;R$&quot;\ #,##0.00;\-&quot;R$&quot;\ #,##0.00"/>
      <alignment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vertical="center" textRotation="0" wrapText="1" indent="0" justifyLastLine="0" shrinkToFit="0" readingOrder="0"/>
      <protection locked="0" hidden="1"/>
    </dxf>
    <dxf>
      <border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FFEBEB"/>
      <color rgb="FFFFCDCD"/>
      <color rgb="FF852F35"/>
      <color rgb="FF7A160C"/>
      <color rgb="FF951C0F"/>
      <color rgb="FFFFCCCC"/>
      <color rgb="FFFFFFFF"/>
      <color rgb="FFFFFBFB"/>
      <color rgb="FFFFEFEF"/>
      <color rgb="FFF6F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jpeg"/><Relationship Id="rId18" Type="http://schemas.openxmlformats.org/officeDocument/2006/relationships/hyperlink" Target="https://consulta-crf.caixa.gov.br/consultacrf/pages/consultaEmpregador.jsf" TargetMode="External"/><Relationship Id="rId26" Type="http://schemas.openxmlformats.org/officeDocument/2006/relationships/hyperlink" Target="https://solucoes.receita.fazenda.gov.br/servicos/certidaointernet/pf/emitir" TargetMode="External"/><Relationship Id="rId3" Type="http://schemas.openxmlformats.org/officeDocument/2006/relationships/hyperlink" Target="#Certid&#245;es"/><Relationship Id="rId21" Type="http://schemas.openxmlformats.org/officeDocument/2006/relationships/hyperlink" Target="https://www.tst.jus.br/certidao1" TargetMode="External"/><Relationship Id="rId34" Type="http://schemas.openxmlformats.org/officeDocument/2006/relationships/hyperlink" Target="#Compras5Mil"/><Relationship Id="rId7" Type="http://schemas.openxmlformats.org/officeDocument/2006/relationships/hyperlink" Target="https://gett.com.br/emissao-de-notas-fiscais-2/" TargetMode="External"/><Relationship Id="rId12" Type="http://schemas.openxmlformats.org/officeDocument/2006/relationships/hyperlink" Target="https://www.ufpe.br/progest/patrimonio" TargetMode="External"/><Relationship Id="rId17" Type="http://schemas.openxmlformats.org/officeDocument/2006/relationships/image" Target="../media/image6.png"/><Relationship Id="rId25" Type="http://schemas.openxmlformats.org/officeDocument/2006/relationships/hyperlink" Target="https://www.zilveti.com.br/greve-da-receita-federal/1024px-logo_receita_federal_do_brasil-svg/" TargetMode="External"/><Relationship Id="rId33" Type="http://schemas.openxmlformats.org/officeDocument/2006/relationships/hyperlink" Target="https://1drv.ms/x/s!Ah-7kakcCbjBmShHKdGY2zuQCUg7?e=r2EBPH" TargetMode="External"/><Relationship Id="rId2" Type="http://schemas.openxmlformats.org/officeDocument/2006/relationships/hyperlink" Target="#Servi&#231;osPessoaF&#237;sica"/><Relationship Id="rId16" Type="http://schemas.openxmlformats.org/officeDocument/2006/relationships/image" Target="../media/image5.png"/><Relationship Id="rId20" Type="http://schemas.openxmlformats.org/officeDocument/2006/relationships/hyperlink" Target="https://www.rjnoticias.com/2012/10/caixa-economica-federal-informa-que-sao-inveridicas-as-noticias-divulgadas-nas-redes-sociais/" TargetMode="External"/><Relationship Id="rId29" Type="http://schemas.openxmlformats.org/officeDocument/2006/relationships/hyperlink" Target="https://1drv.ms/x/s!Ah-7kakcCbjBmSL9u_aITOvgQQPZ?e=xfFhGx" TargetMode="External"/><Relationship Id="rId1" Type="http://schemas.openxmlformats.org/officeDocument/2006/relationships/hyperlink" Target="#CompraMateriaisConsumo"/><Relationship Id="rId6" Type="http://schemas.openxmlformats.org/officeDocument/2006/relationships/image" Target="../media/image1.png"/><Relationship Id="rId11" Type="http://schemas.openxmlformats.org/officeDocument/2006/relationships/hyperlink" Target="#Servi&#231;osPessoaJur&#237;dica"/><Relationship Id="rId24" Type="http://schemas.openxmlformats.org/officeDocument/2006/relationships/image" Target="../media/image9.png"/><Relationship Id="rId32" Type="http://schemas.openxmlformats.org/officeDocument/2006/relationships/hyperlink" Target="https://1drv.ms/x/s!Ah-7kakcCbjBmS25IluMP7Eoiip4?e=uIhGgQ" TargetMode="External"/><Relationship Id="rId5" Type="http://schemas.openxmlformats.org/officeDocument/2006/relationships/hyperlink" Target="#Diarias"/><Relationship Id="rId15" Type="http://schemas.openxmlformats.org/officeDocument/2006/relationships/hyperlink" Target="https://sipac.ufpe.br/sipac/" TargetMode="External"/><Relationship Id="rId23" Type="http://schemas.openxmlformats.org/officeDocument/2006/relationships/hyperlink" Target="https://seeklogo.com/vector-logo/391261/tst-tribunal-superior-do-trabalho" TargetMode="External"/><Relationship Id="rId28" Type="http://schemas.openxmlformats.org/officeDocument/2006/relationships/hyperlink" Target="#DespesasLocomo&#231;&#227;o"/><Relationship Id="rId10" Type="http://schemas.openxmlformats.org/officeDocument/2006/relationships/hyperlink" Target="#CompraMateriaisPermanentes"/><Relationship Id="rId19" Type="http://schemas.openxmlformats.org/officeDocument/2006/relationships/image" Target="../media/image7.jpeg"/><Relationship Id="rId31" Type="http://schemas.openxmlformats.org/officeDocument/2006/relationships/hyperlink" Target="https://1drv.ms/x/s!Ah-7kakcCbjBmStRZlbNa7oX0Z18?e=p5Fewg" TargetMode="External"/><Relationship Id="rId4" Type="http://schemas.openxmlformats.org/officeDocument/2006/relationships/hyperlink" Target="#Cota&#231;&#245;es"/><Relationship Id="rId9" Type="http://schemas.openxmlformats.org/officeDocument/2006/relationships/image" Target="../media/image3.svg"/><Relationship Id="rId14" Type="http://schemas.openxmlformats.org/officeDocument/2006/relationships/hyperlink" Target="https://pt.wikipedia.org/wiki/Ficheiro:Logo-ufpe-2-2.jpg" TargetMode="External"/><Relationship Id="rId22" Type="http://schemas.openxmlformats.org/officeDocument/2006/relationships/image" Target="../media/image8.png"/><Relationship Id="rId27" Type="http://schemas.openxmlformats.org/officeDocument/2006/relationships/hyperlink" Target="https://solucoes.receita.fazenda.gov.br/Servicos/certidaointernet/PJ/Emitir" TargetMode="External"/><Relationship Id="rId30" Type="http://schemas.openxmlformats.org/officeDocument/2006/relationships/hyperlink" Target="https://1drv.ms/x/s!Ah-7kakcCbjBmSasY2ZH83IVsmLb?e=uxHj8F" TargetMode="External"/><Relationship Id="rId8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66</xdr:row>
      <xdr:rowOff>123825</xdr:rowOff>
    </xdr:from>
    <xdr:to>
      <xdr:col>12</xdr:col>
      <xdr:colOff>276225</xdr:colOff>
      <xdr:row>70</xdr:row>
      <xdr:rowOff>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79A9E0B-D3B1-F74C-0970-F405757D33F9}"/>
            </a:ext>
          </a:extLst>
        </xdr:cNvPr>
        <xdr:cNvSpPr/>
      </xdr:nvSpPr>
      <xdr:spPr>
        <a:xfrm>
          <a:off x="752475" y="13420725"/>
          <a:ext cx="6838950" cy="638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93890</xdr:colOff>
      <xdr:row>0</xdr:row>
      <xdr:rowOff>154401</xdr:rowOff>
    </xdr:from>
    <xdr:to>
      <xdr:col>1</xdr:col>
      <xdr:colOff>561975</xdr:colOff>
      <xdr:row>0</xdr:row>
      <xdr:rowOff>666750</xdr:rowOff>
    </xdr:to>
    <xdr:sp macro="" textlink="">
      <xdr:nvSpPr>
        <xdr:cNvPr id="5" name="Retângulo: Cantos Arredondados 4">
          <a:hlinkClick xmlns:r="http://schemas.openxmlformats.org/officeDocument/2006/relationships" r:id="rId1" tooltip="Compras de Materiais de Consumo"/>
          <a:extLst>
            <a:ext uri="{FF2B5EF4-FFF2-40B4-BE49-F238E27FC236}">
              <a16:creationId xmlns:a16="http://schemas.microsoft.com/office/drawing/2014/main" id="{ED9FC7F8-158B-B2D7-5C4A-016AD8665F9B}"/>
            </a:ext>
          </a:extLst>
        </xdr:cNvPr>
        <xdr:cNvSpPr/>
      </xdr:nvSpPr>
      <xdr:spPr>
        <a:xfrm>
          <a:off x="93890" y="154401"/>
          <a:ext cx="1077685" cy="51234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Material</a:t>
          </a:r>
          <a:r>
            <a:rPr lang="pt-BR" sz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de Consumo</a:t>
          </a:r>
          <a:endParaRPr lang="pt-BR" sz="12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3</xdr:col>
      <xdr:colOff>609238</xdr:colOff>
      <xdr:row>0</xdr:row>
      <xdr:rowOff>156311</xdr:rowOff>
    </xdr:from>
    <xdr:to>
      <xdr:col>5</xdr:col>
      <xdr:colOff>581026</xdr:colOff>
      <xdr:row>0</xdr:row>
      <xdr:rowOff>666750</xdr:rowOff>
    </xdr:to>
    <xdr:sp macro="" textlink="">
      <xdr:nvSpPr>
        <xdr:cNvPr id="6" name="Retângulo: Cantos Arredondados 5">
          <a:hlinkClick xmlns:r="http://schemas.openxmlformats.org/officeDocument/2006/relationships" r:id="rId2" tooltip="Serviços de Terceiros - Pessoa Física"/>
          <a:extLst>
            <a:ext uri="{FF2B5EF4-FFF2-40B4-BE49-F238E27FC236}">
              <a16:creationId xmlns:a16="http://schemas.microsoft.com/office/drawing/2014/main" id="{9BA1200C-8E0E-4360-B6E8-BFFEFE0F26CB}"/>
            </a:ext>
          </a:extLst>
        </xdr:cNvPr>
        <xdr:cNvSpPr/>
      </xdr:nvSpPr>
      <xdr:spPr>
        <a:xfrm>
          <a:off x="2438038" y="156311"/>
          <a:ext cx="1190988" cy="51043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Serviços Pessoa Física</a:t>
          </a:r>
        </a:p>
      </xdr:txBody>
    </xdr:sp>
    <xdr:clientData/>
  </xdr:twoCellAnchor>
  <xdr:twoCellAnchor>
    <xdr:from>
      <xdr:col>12</xdr:col>
      <xdr:colOff>293916</xdr:colOff>
      <xdr:row>0</xdr:row>
      <xdr:rowOff>153353</xdr:rowOff>
    </xdr:from>
    <xdr:to>
      <xdr:col>14</xdr:col>
      <xdr:colOff>314326</xdr:colOff>
      <xdr:row>0</xdr:row>
      <xdr:rowOff>665950</xdr:rowOff>
    </xdr:to>
    <xdr:sp macro="" textlink="">
      <xdr:nvSpPr>
        <xdr:cNvPr id="7" name="Retângulo: Cantos Arredondados 6">
          <a:hlinkClick xmlns:r="http://schemas.openxmlformats.org/officeDocument/2006/relationships" r:id="rId3" tooltip="Certidões Negativas de Débitos"/>
          <a:extLst>
            <a:ext uri="{FF2B5EF4-FFF2-40B4-BE49-F238E27FC236}">
              <a16:creationId xmlns:a16="http://schemas.microsoft.com/office/drawing/2014/main" id="{8D0BB746-7AE4-49C4-9440-CDC5989F9049}"/>
            </a:ext>
          </a:extLst>
        </xdr:cNvPr>
        <xdr:cNvSpPr/>
      </xdr:nvSpPr>
      <xdr:spPr>
        <a:xfrm>
          <a:off x="7609116" y="153353"/>
          <a:ext cx="1239610" cy="51259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Certidões Negativas</a:t>
          </a:r>
        </a:p>
      </xdr:txBody>
    </xdr:sp>
    <xdr:clientData/>
  </xdr:twoCellAnchor>
  <xdr:twoCellAnchor>
    <xdr:from>
      <xdr:col>14</xdr:col>
      <xdr:colOff>368626</xdr:colOff>
      <xdr:row>0</xdr:row>
      <xdr:rowOff>149243</xdr:rowOff>
    </xdr:from>
    <xdr:to>
      <xdr:col>16</xdr:col>
      <xdr:colOff>361950</xdr:colOff>
      <xdr:row>0</xdr:row>
      <xdr:rowOff>665951</xdr:rowOff>
    </xdr:to>
    <xdr:sp macro="" textlink="">
      <xdr:nvSpPr>
        <xdr:cNvPr id="10" name="Retângulo: Cantos Arredondados 9">
          <a:hlinkClick xmlns:r="http://schemas.openxmlformats.org/officeDocument/2006/relationships" r:id="rId4" tooltip="Cotações"/>
          <a:extLst>
            <a:ext uri="{FF2B5EF4-FFF2-40B4-BE49-F238E27FC236}">
              <a16:creationId xmlns:a16="http://schemas.microsoft.com/office/drawing/2014/main" id="{5E102B14-3673-45BF-AF77-4249A52EE30A}"/>
            </a:ext>
          </a:extLst>
        </xdr:cNvPr>
        <xdr:cNvSpPr/>
      </xdr:nvSpPr>
      <xdr:spPr>
        <a:xfrm>
          <a:off x="8903026" y="149243"/>
          <a:ext cx="1212524" cy="516708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Cotações</a:t>
          </a:r>
        </a:p>
      </xdr:txBody>
    </xdr:sp>
    <xdr:clientData/>
  </xdr:twoCellAnchor>
  <xdr:twoCellAnchor>
    <xdr:from>
      <xdr:col>8</xdr:col>
      <xdr:colOff>195463</xdr:colOff>
      <xdr:row>0</xdr:row>
      <xdr:rowOff>147045</xdr:rowOff>
    </xdr:from>
    <xdr:to>
      <xdr:col>10</xdr:col>
      <xdr:colOff>66675</xdr:colOff>
      <xdr:row>0</xdr:row>
      <xdr:rowOff>659423</xdr:rowOff>
    </xdr:to>
    <xdr:sp macro="" textlink="">
      <xdr:nvSpPr>
        <xdr:cNvPr id="15" name="Retângulo: Cantos Arredondados 14">
          <a:hlinkClick xmlns:r="http://schemas.openxmlformats.org/officeDocument/2006/relationships" r:id="rId5" tooltip="Diárias"/>
          <a:extLst>
            <a:ext uri="{FF2B5EF4-FFF2-40B4-BE49-F238E27FC236}">
              <a16:creationId xmlns:a16="http://schemas.microsoft.com/office/drawing/2014/main" id="{88D77DF2-3EB1-4606-BD95-FE8DA6054320}"/>
            </a:ext>
          </a:extLst>
        </xdr:cNvPr>
        <xdr:cNvSpPr/>
      </xdr:nvSpPr>
      <xdr:spPr>
        <a:xfrm>
          <a:off x="5072263" y="147045"/>
          <a:ext cx="1090412" cy="512378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Diárias</a:t>
          </a:r>
        </a:p>
      </xdr:txBody>
    </xdr:sp>
    <xdr:clientData/>
  </xdr:twoCellAnchor>
  <xdr:twoCellAnchor>
    <xdr:from>
      <xdr:col>0</xdr:col>
      <xdr:colOff>180974</xdr:colOff>
      <xdr:row>0</xdr:row>
      <xdr:rowOff>914399</xdr:rowOff>
    </xdr:from>
    <xdr:to>
      <xdr:col>12</xdr:col>
      <xdr:colOff>457199</xdr:colOff>
      <xdr:row>26</xdr:row>
      <xdr:rowOff>161924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20243FD5-D0CF-F95C-37CC-DD837101EEC0}"/>
            </a:ext>
          </a:extLst>
        </xdr:cNvPr>
        <xdr:cNvSpPr/>
      </xdr:nvSpPr>
      <xdr:spPr>
        <a:xfrm>
          <a:off x="180974" y="914399"/>
          <a:ext cx="7591425" cy="4924425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504826</xdr:colOff>
      <xdr:row>17</xdr:row>
      <xdr:rowOff>66676</xdr:rowOff>
    </xdr:from>
    <xdr:to>
      <xdr:col>12</xdr:col>
      <xdr:colOff>444062</xdr:colOff>
      <xdr:row>27</xdr:row>
      <xdr:rowOff>66676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BC8F0C01-274C-2127-CDA5-1621ECF2A5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7"/>
            </a:ext>
          </a:extLst>
        </a:blip>
        <a:srcRect r="51881"/>
        <a:stretch/>
      </xdr:blipFill>
      <xdr:spPr>
        <a:xfrm>
          <a:off x="6600826" y="4029076"/>
          <a:ext cx="1158436" cy="1905000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1</xdr:row>
      <xdr:rowOff>38100</xdr:rowOff>
    </xdr:from>
    <xdr:to>
      <xdr:col>12</xdr:col>
      <xdr:colOff>457199</xdr:colOff>
      <xdr:row>4</xdr:row>
      <xdr:rowOff>161925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BA0B0C2E-2F10-32C8-A275-AD8EF61CE937}"/>
            </a:ext>
          </a:extLst>
        </xdr:cNvPr>
        <xdr:cNvSpPr/>
      </xdr:nvSpPr>
      <xdr:spPr>
        <a:xfrm>
          <a:off x="180974" y="952500"/>
          <a:ext cx="7591425" cy="69532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600" b="1">
              <a:solidFill>
                <a:schemeClr val="bg2">
                  <a:lumMod val="25000"/>
                </a:schemeClr>
              </a:solidFill>
            </a:rPr>
            <a:t>CERTIDÕES NEGATIVAS DE DÉBITOS  </a:t>
          </a:r>
        </a:p>
      </xdr:txBody>
    </xdr:sp>
    <xdr:clientData/>
  </xdr:twoCellAnchor>
  <xdr:twoCellAnchor>
    <xdr:from>
      <xdr:col>1</xdr:col>
      <xdr:colOff>57151</xdr:colOff>
      <xdr:row>6</xdr:row>
      <xdr:rowOff>104776</xdr:rowOff>
    </xdr:from>
    <xdr:to>
      <xdr:col>12</xdr:col>
      <xdr:colOff>180975</xdr:colOff>
      <xdr:row>10</xdr:row>
      <xdr:rowOff>180976</xdr:rowOff>
    </xdr:to>
    <xdr:sp macro="" textlink="">
      <xdr:nvSpPr>
        <xdr:cNvPr id="16" name="Retângulo: Cantos Arredondados 15">
          <a:extLst>
            <a:ext uri="{FF2B5EF4-FFF2-40B4-BE49-F238E27FC236}">
              <a16:creationId xmlns:a16="http://schemas.microsoft.com/office/drawing/2014/main" id="{792E9A13-967B-B603-AEEA-9DE9F744F426}"/>
            </a:ext>
          </a:extLst>
        </xdr:cNvPr>
        <xdr:cNvSpPr/>
      </xdr:nvSpPr>
      <xdr:spPr>
        <a:xfrm>
          <a:off x="666751" y="1971676"/>
          <a:ext cx="6829424" cy="838200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Certidões devem ser emitidas </a:t>
          </a:r>
          <a:r>
            <a:rPr lang="pt-BR" sz="2000" b="1" u="sng">
              <a:solidFill>
                <a:srgbClr val="FF0000"/>
              </a:solidFill>
              <a:latin typeface="Poppins" panose="00000500000000000000" pitchFamily="2" charset="0"/>
              <a:cs typeface="Poppins" panose="00000500000000000000" pitchFamily="2" charset="0"/>
            </a:rPr>
            <a:t>antes</a:t>
          </a:r>
          <a:r>
            <a: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 da compra</a:t>
          </a:r>
        </a:p>
      </xdr:txBody>
    </xdr:sp>
    <xdr:clientData/>
  </xdr:twoCellAnchor>
  <xdr:twoCellAnchor>
    <xdr:from>
      <xdr:col>7</xdr:col>
      <xdr:colOff>66676</xdr:colOff>
      <xdr:row>10</xdr:row>
      <xdr:rowOff>47625</xdr:rowOff>
    </xdr:from>
    <xdr:to>
      <xdr:col>12</xdr:col>
      <xdr:colOff>161926</xdr:colOff>
      <xdr:row>14</xdr:row>
      <xdr:rowOff>95250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0CCB059-1E06-388C-DBA5-BF1D2A9D64FE}"/>
            </a:ext>
          </a:extLst>
        </xdr:cNvPr>
        <xdr:cNvSpPr/>
      </xdr:nvSpPr>
      <xdr:spPr>
        <a:xfrm>
          <a:off x="4333876" y="2676525"/>
          <a:ext cx="3143250" cy="8096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Certidões emitidas após a compra podem ser rejeitadas</a:t>
          </a:r>
        </a:p>
      </xdr:txBody>
    </xdr:sp>
    <xdr:clientData/>
  </xdr:twoCellAnchor>
  <xdr:twoCellAnchor>
    <xdr:from>
      <xdr:col>1</xdr:col>
      <xdr:colOff>9525</xdr:colOff>
      <xdr:row>15</xdr:row>
      <xdr:rowOff>95250</xdr:rowOff>
    </xdr:from>
    <xdr:to>
      <xdr:col>7</xdr:col>
      <xdr:colOff>466725</xdr:colOff>
      <xdr:row>19</xdr:row>
      <xdr:rowOff>152400</xdr:rowOff>
    </xdr:to>
    <xdr:sp macro="" textlink="">
      <xdr:nvSpPr>
        <xdr:cNvPr id="18" name="Retângulo: Cantos Arredondados 17">
          <a:extLst>
            <a:ext uri="{FF2B5EF4-FFF2-40B4-BE49-F238E27FC236}">
              <a16:creationId xmlns:a16="http://schemas.microsoft.com/office/drawing/2014/main" id="{8265BD7A-F5B1-4AF6-93DA-F5DA62554355}"/>
            </a:ext>
          </a:extLst>
        </xdr:cNvPr>
        <xdr:cNvSpPr/>
      </xdr:nvSpPr>
      <xdr:spPr>
        <a:xfrm>
          <a:off x="619125" y="3676650"/>
          <a:ext cx="4114800" cy="819150"/>
        </a:xfrm>
        <a:prstGeom prst="round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Não contratar "positivados"</a:t>
          </a:r>
        </a:p>
      </xdr:txBody>
    </xdr:sp>
    <xdr:clientData/>
  </xdr:twoCellAnchor>
  <xdr:twoCellAnchor>
    <xdr:from>
      <xdr:col>4</xdr:col>
      <xdr:colOff>514350</xdr:colOff>
      <xdr:row>18</xdr:row>
      <xdr:rowOff>161925</xdr:rowOff>
    </xdr:from>
    <xdr:to>
      <xdr:col>10</xdr:col>
      <xdr:colOff>228601</xdr:colOff>
      <xdr:row>23</xdr:row>
      <xdr:rowOff>28575</xdr:rowOff>
    </xdr:to>
    <xdr:sp macro="" textlink="">
      <xdr:nvSpPr>
        <xdr:cNvPr id="19" name="Retângulo: Cantos Arredondados 18">
          <a:extLst>
            <a:ext uri="{FF2B5EF4-FFF2-40B4-BE49-F238E27FC236}">
              <a16:creationId xmlns:a16="http://schemas.microsoft.com/office/drawing/2014/main" id="{A945F389-9AF0-47C3-B8C1-7A747FC99233}"/>
            </a:ext>
          </a:extLst>
        </xdr:cNvPr>
        <xdr:cNvSpPr/>
      </xdr:nvSpPr>
      <xdr:spPr>
        <a:xfrm>
          <a:off x="2952750" y="4314825"/>
          <a:ext cx="3371851" cy="819150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Open Sans" pitchFamily="2" charset="0"/>
            </a:rPr>
            <a:t>Fornecedor sem certidão negativa não pode ser contratado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12</xdr:col>
      <xdr:colOff>276225</xdr:colOff>
      <xdr:row>67</xdr:row>
      <xdr:rowOff>1</xdr:rowOff>
    </xdr:to>
    <xdr:grpSp>
      <xdr:nvGrpSpPr>
        <xdr:cNvPr id="119" name="Agrupar 118">
          <a:extLst>
            <a:ext uri="{FF2B5EF4-FFF2-40B4-BE49-F238E27FC236}">
              <a16:creationId xmlns:a16="http://schemas.microsoft.com/office/drawing/2014/main" id="{AC7E6509-654D-F50F-B57D-A2EB202313AB}"/>
            </a:ext>
          </a:extLst>
        </xdr:cNvPr>
        <xdr:cNvGrpSpPr/>
      </xdr:nvGrpSpPr>
      <xdr:grpSpPr>
        <a:xfrm>
          <a:off x="0" y="8915400"/>
          <a:ext cx="8658225" cy="4572001"/>
          <a:chOff x="0" y="9486900"/>
          <a:chExt cx="7591425" cy="4572001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0EA69D6D-9BF2-4D7B-AB8E-704182647E33}"/>
              </a:ext>
            </a:extLst>
          </xdr:cNvPr>
          <xdr:cNvSpPr/>
        </xdr:nvSpPr>
        <xdr:spPr>
          <a:xfrm>
            <a:off x="0" y="948690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28" name="Imagem 27">
            <a:extLst>
              <a:ext uri="{FF2B5EF4-FFF2-40B4-BE49-F238E27FC236}">
                <a16:creationId xmlns:a16="http://schemas.microsoft.com/office/drawing/2014/main" id="{D3ECB89B-4F51-4BB9-AD2A-0DD714605D4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429377" y="12153901"/>
            <a:ext cx="1158436" cy="1905000"/>
          </a:xfrm>
          <a:prstGeom prst="rect">
            <a:avLst/>
          </a:prstGeom>
        </xdr:spPr>
      </xdr:pic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F5E8AEEF-C713-441C-BAED-011DC302942D}"/>
              </a:ext>
            </a:extLst>
          </xdr:cNvPr>
          <xdr:cNvSpPr/>
        </xdr:nvSpPr>
        <xdr:spPr>
          <a:xfrm>
            <a:off x="0" y="9525000"/>
            <a:ext cx="7591425" cy="695325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bg1">
                    <a:lumMod val="95000"/>
                  </a:schemeClr>
                </a:solidFill>
              </a:rPr>
              <a:t>COMPRA DE MATERIAL DE CONSUMO</a:t>
            </a:r>
          </a:p>
        </xdr:txBody>
      </xdr:sp>
      <xdr:sp macro="" textlink="">
        <xdr:nvSpPr>
          <xdr:cNvPr id="30" name="Retângulo: Cantos Arredondados 29">
            <a:extLst>
              <a:ext uri="{FF2B5EF4-FFF2-40B4-BE49-F238E27FC236}">
                <a16:creationId xmlns:a16="http://schemas.microsoft.com/office/drawing/2014/main" id="{D4C6EC12-ED82-42AA-9E72-2ADB27EDEE6E}"/>
              </a:ext>
            </a:extLst>
          </xdr:cNvPr>
          <xdr:cNvSpPr/>
        </xdr:nvSpPr>
        <xdr:spPr>
          <a:xfrm>
            <a:off x="485777" y="10544176"/>
            <a:ext cx="4448173" cy="72389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Apresentar Nota/Cupom fiscal</a:t>
            </a:r>
          </a:p>
        </xdr:txBody>
      </xdr:sp>
      <xdr:sp macro="" textlink="">
        <xdr:nvSpPr>
          <xdr:cNvPr id="31" name="Retângulo: Cantos Arredondados 30">
            <a:extLst>
              <a:ext uri="{FF2B5EF4-FFF2-40B4-BE49-F238E27FC236}">
                <a16:creationId xmlns:a16="http://schemas.microsoft.com/office/drawing/2014/main" id="{B65CFFBA-38F7-42D2-AAE8-1C4BFF4B5FDD}"/>
              </a:ext>
            </a:extLst>
          </xdr:cNvPr>
          <xdr:cNvSpPr/>
        </xdr:nvSpPr>
        <xdr:spPr>
          <a:xfrm>
            <a:off x="4171952" y="11182350"/>
            <a:ext cx="3143250" cy="809625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As</a:t>
            </a:r>
            <a:r>
              <a:rPr lang="pt-BR" sz="1400" baseline="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 notas podem ser nominais ao Coordenador ou à UFPE</a:t>
            </a:r>
            <a:endParaRPr lang="pt-BR" sz="14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tângulo: Cantos Arredondados 31">
            <a:extLst>
              <a:ext uri="{FF2B5EF4-FFF2-40B4-BE49-F238E27FC236}">
                <a16:creationId xmlns:a16="http://schemas.microsoft.com/office/drawing/2014/main" id="{75CECC96-1C55-4229-959A-2AB7DFCE38C6}"/>
              </a:ext>
            </a:extLst>
          </xdr:cNvPr>
          <xdr:cNvSpPr/>
        </xdr:nvSpPr>
        <xdr:spPr>
          <a:xfrm>
            <a:off x="438151" y="12249150"/>
            <a:ext cx="4114800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Itens acima de R$ 5 mil:</a:t>
            </a:r>
          </a:p>
        </xdr:txBody>
      </xdr:sp>
      <xdr:sp macro="" textlink="">
        <xdr:nvSpPr>
          <xdr:cNvPr id="33" name="Retângulo: Cantos Arredondados 32">
            <a:hlinkClick xmlns:r="http://schemas.openxmlformats.org/officeDocument/2006/relationships" r:id="rId3" tooltip="Certidões Negativas"/>
            <a:extLst>
              <a:ext uri="{FF2B5EF4-FFF2-40B4-BE49-F238E27FC236}">
                <a16:creationId xmlns:a16="http://schemas.microsoft.com/office/drawing/2014/main" id="{86AE925A-01D6-4378-8253-C8E6A6B37514}"/>
              </a:ext>
            </a:extLst>
          </xdr:cNvPr>
          <xdr:cNvSpPr/>
        </xdr:nvSpPr>
        <xdr:spPr>
          <a:xfrm>
            <a:off x="2600326" y="12925425"/>
            <a:ext cx="1543049" cy="933450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Open Sans" pitchFamily="2" charset="0"/>
              </a:rPr>
              <a:t>Apresentar Certidões Negativas</a:t>
            </a:r>
          </a:p>
        </xdr:txBody>
      </xdr:sp>
      <xdr:sp macro="" textlink="">
        <xdr:nvSpPr>
          <xdr:cNvPr id="34" name="Retângulo: Cantos Arredondados 33">
            <a:hlinkClick xmlns:r="http://schemas.openxmlformats.org/officeDocument/2006/relationships" r:id="rId4" tooltip="Cotações"/>
            <a:extLst>
              <a:ext uri="{FF2B5EF4-FFF2-40B4-BE49-F238E27FC236}">
                <a16:creationId xmlns:a16="http://schemas.microsoft.com/office/drawing/2014/main" id="{0FC08A7C-614C-47D3-B0FF-135B073580B3}"/>
              </a:ext>
            </a:extLst>
          </xdr:cNvPr>
          <xdr:cNvSpPr/>
        </xdr:nvSpPr>
        <xdr:spPr>
          <a:xfrm>
            <a:off x="4229101" y="12925425"/>
            <a:ext cx="1543049" cy="933450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Open Sans" pitchFamily="2" charset="0"/>
              </a:rPr>
              <a:t>Apresentar Cotações</a:t>
            </a:r>
          </a:p>
        </xdr:txBody>
      </xdr:sp>
      <xdr:grpSp>
        <xdr:nvGrpSpPr>
          <xdr:cNvPr id="42" name="Agrupar 41">
            <a:extLst>
              <a:ext uri="{FF2B5EF4-FFF2-40B4-BE49-F238E27FC236}">
                <a16:creationId xmlns:a16="http://schemas.microsoft.com/office/drawing/2014/main" id="{0549413F-485B-1C9F-F5DD-B4D5CD2EF0D0}"/>
              </a:ext>
            </a:extLst>
          </xdr:cNvPr>
          <xdr:cNvGrpSpPr/>
        </xdr:nvGrpSpPr>
        <xdr:grpSpPr>
          <a:xfrm>
            <a:off x="3912375" y="13113525"/>
            <a:ext cx="545325" cy="545325"/>
            <a:chOff x="9236850" y="11980050"/>
            <a:chExt cx="545325" cy="545325"/>
          </a:xfrm>
        </xdr:grpSpPr>
        <xdr:sp macro="" textlink="">
          <xdr:nvSpPr>
            <xdr:cNvPr id="41" name="Retângulo 40">
              <a:extLst>
                <a:ext uri="{FF2B5EF4-FFF2-40B4-BE49-F238E27FC236}">
                  <a16:creationId xmlns:a16="http://schemas.microsoft.com/office/drawing/2014/main" id="{0044693C-D319-19B9-7A0D-730EC9506289}"/>
                </a:ext>
              </a:extLst>
            </xdr:cNvPr>
            <xdr:cNvSpPr/>
          </xdr:nvSpPr>
          <xdr:spPr>
            <a:xfrm>
              <a:off x="9391649" y="12096751"/>
              <a:ext cx="238125" cy="295274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40" name="Gráfico 39" descr="Selo seguir com preenchimento sólido">
              <a:extLst>
                <a:ext uri="{FF2B5EF4-FFF2-40B4-BE49-F238E27FC236}">
                  <a16:creationId xmlns:a16="http://schemas.microsoft.com/office/drawing/2014/main" id="{A9CF4F27-3C10-1D90-439A-D151DA533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9"/>
                </a:ext>
              </a:extLst>
            </a:blip>
            <a:stretch>
              <a:fillRect/>
            </a:stretch>
          </xdr:blipFill>
          <xdr:spPr>
            <a:xfrm>
              <a:off x="9236850" y="11980050"/>
              <a:ext cx="545325" cy="545325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</xdr:col>
      <xdr:colOff>11419</xdr:colOff>
      <xdr:row>0</xdr:row>
      <xdr:rowOff>154168</xdr:rowOff>
    </xdr:from>
    <xdr:to>
      <xdr:col>3</xdr:col>
      <xdr:colOff>561975</xdr:colOff>
      <xdr:row>0</xdr:row>
      <xdr:rowOff>666517</xdr:rowOff>
    </xdr:to>
    <xdr:sp macro="" textlink="">
      <xdr:nvSpPr>
        <xdr:cNvPr id="64" name="Retângulo: Cantos Arredondados 63">
          <a:hlinkClick xmlns:r="http://schemas.openxmlformats.org/officeDocument/2006/relationships" r:id="rId10" tooltip="Compras de Materiais Permanentes"/>
          <a:extLst>
            <a:ext uri="{FF2B5EF4-FFF2-40B4-BE49-F238E27FC236}">
              <a16:creationId xmlns:a16="http://schemas.microsoft.com/office/drawing/2014/main" id="{85EA6340-E355-4D2A-8914-206CD714A011}"/>
            </a:ext>
          </a:extLst>
        </xdr:cNvPr>
        <xdr:cNvSpPr/>
      </xdr:nvSpPr>
      <xdr:spPr>
        <a:xfrm>
          <a:off x="1230619" y="154168"/>
          <a:ext cx="1160156" cy="51234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Materiais </a:t>
          </a:r>
          <a:r>
            <a:rPr lang="pt-BR" sz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Permanentes</a:t>
          </a:r>
          <a:endParaRPr lang="pt-BR" sz="12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6</xdr:col>
      <xdr:colOff>28212</xdr:colOff>
      <xdr:row>0</xdr:row>
      <xdr:rowOff>156311</xdr:rowOff>
    </xdr:from>
    <xdr:to>
      <xdr:col>8</xdr:col>
      <xdr:colOff>142875</xdr:colOff>
      <xdr:row>0</xdr:row>
      <xdr:rowOff>666750</xdr:rowOff>
    </xdr:to>
    <xdr:sp macro="" textlink="">
      <xdr:nvSpPr>
        <xdr:cNvPr id="65" name="Retângulo: Cantos Arredondados 64">
          <a:hlinkClick xmlns:r="http://schemas.openxmlformats.org/officeDocument/2006/relationships" r:id="rId11" tooltip="Serviços de Terceiros - Pessoa Jurídica"/>
          <a:extLst>
            <a:ext uri="{FF2B5EF4-FFF2-40B4-BE49-F238E27FC236}">
              <a16:creationId xmlns:a16="http://schemas.microsoft.com/office/drawing/2014/main" id="{77B902CD-213F-4251-87AD-2C89DACCDE99}"/>
            </a:ext>
          </a:extLst>
        </xdr:cNvPr>
        <xdr:cNvSpPr/>
      </xdr:nvSpPr>
      <xdr:spPr>
        <a:xfrm>
          <a:off x="3685812" y="156311"/>
          <a:ext cx="1333863" cy="51043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Serviços Pessoa Jurídica</a:t>
          </a: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12</xdr:col>
      <xdr:colOff>276225</xdr:colOff>
      <xdr:row>109</xdr:row>
      <xdr:rowOff>1</xdr:rowOff>
    </xdr:to>
    <xdr:grpSp>
      <xdr:nvGrpSpPr>
        <xdr:cNvPr id="118" name="Agrupar 117">
          <a:extLst>
            <a:ext uri="{FF2B5EF4-FFF2-40B4-BE49-F238E27FC236}">
              <a16:creationId xmlns:a16="http://schemas.microsoft.com/office/drawing/2014/main" id="{C51C46F7-4A52-7736-0518-81299B3D4905}"/>
            </a:ext>
          </a:extLst>
        </xdr:cNvPr>
        <xdr:cNvGrpSpPr/>
      </xdr:nvGrpSpPr>
      <xdr:grpSpPr>
        <a:xfrm>
          <a:off x="0" y="16916400"/>
          <a:ext cx="8658225" cy="4572001"/>
          <a:chOff x="0" y="19011900"/>
          <a:chExt cx="7591425" cy="4572001"/>
        </a:xfrm>
      </xdr:grpSpPr>
      <xdr:sp macro="" textlink="">
        <xdr:nvSpPr>
          <xdr:cNvPr id="66" name="Retângulo 65">
            <a:extLst>
              <a:ext uri="{FF2B5EF4-FFF2-40B4-BE49-F238E27FC236}">
                <a16:creationId xmlns:a16="http://schemas.microsoft.com/office/drawing/2014/main" id="{53F80831-D6B7-48E5-814C-57D3A2063151}"/>
              </a:ext>
            </a:extLst>
          </xdr:cNvPr>
          <xdr:cNvSpPr/>
        </xdr:nvSpPr>
        <xdr:spPr>
          <a:xfrm>
            <a:off x="0" y="1901190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67" name="Imagem 66">
            <a:extLst>
              <a:ext uri="{FF2B5EF4-FFF2-40B4-BE49-F238E27FC236}">
                <a16:creationId xmlns:a16="http://schemas.microsoft.com/office/drawing/2014/main" id="{139B61CD-27F4-4309-B5D4-7E02B2EA9F3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429377" y="21678901"/>
            <a:ext cx="1158436" cy="1905000"/>
          </a:xfrm>
          <a:prstGeom prst="rect">
            <a:avLst/>
          </a:prstGeom>
        </xdr:spPr>
      </xdr:pic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F128CF54-806B-4603-AAD0-03B010027073}"/>
              </a:ext>
            </a:extLst>
          </xdr:cNvPr>
          <xdr:cNvSpPr/>
        </xdr:nvSpPr>
        <xdr:spPr>
          <a:xfrm>
            <a:off x="0" y="19050000"/>
            <a:ext cx="7591425" cy="695325"/>
          </a:xfrm>
          <a:prstGeom prst="rect">
            <a:avLst/>
          </a:prstGeom>
          <a:solidFill>
            <a:srgbClr val="852F35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bg1">
                    <a:lumMod val="95000"/>
                  </a:schemeClr>
                </a:solidFill>
              </a:rPr>
              <a:t>COMPRA DE MATERIAL PERMANENTE</a:t>
            </a:r>
          </a:p>
        </xdr:txBody>
      </xdr:sp>
      <xdr:sp macro="" textlink="">
        <xdr:nvSpPr>
          <xdr:cNvPr id="69" name="Retângulo: Cantos Arredondados 68">
            <a:extLst>
              <a:ext uri="{FF2B5EF4-FFF2-40B4-BE49-F238E27FC236}">
                <a16:creationId xmlns:a16="http://schemas.microsoft.com/office/drawing/2014/main" id="{34C4F358-4EB3-4DE2-9AB7-C905D4A7CC15}"/>
              </a:ext>
            </a:extLst>
          </xdr:cNvPr>
          <xdr:cNvSpPr/>
        </xdr:nvSpPr>
        <xdr:spPr>
          <a:xfrm>
            <a:off x="323852" y="19888201"/>
            <a:ext cx="4448173" cy="72389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Apresentar Nota/Cupom fiscal</a:t>
            </a:r>
          </a:p>
        </xdr:txBody>
      </xdr:sp>
      <xdr:sp macro="" textlink="">
        <xdr:nvSpPr>
          <xdr:cNvPr id="70" name="Retângulo: Cantos Arredondados 69">
            <a:extLst>
              <a:ext uri="{FF2B5EF4-FFF2-40B4-BE49-F238E27FC236}">
                <a16:creationId xmlns:a16="http://schemas.microsoft.com/office/drawing/2014/main" id="{845EFD13-3B3F-4D4C-803D-1CF1CFAF3153}"/>
              </a:ext>
            </a:extLst>
          </xdr:cNvPr>
          <xdr:cNvSpPr/>
        </xdr:nvSpPr>
        <xdr:spPr>
          <a:xfrm>
            <a:off x="4381502" y="20412075"/>
            <a:ext cx="2152648" cy="809625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As</a:t>
            </a:r>
            <a:r>
              <a:rPr lang="pt-BR" sz="1400" baseline="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 notas devem ser nominais à UFPE</a:t>
            </a:r>
            <a:endParaRPr lang="pt-BR" sz="14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1" name="Retângulo: Cantos Arredondados 70">
            <a:extLst>
              <a:ext uri="{FF2B5EF4-FFF2-40B4-BE49-F238E27FC236}">
                <a16:creationId xmlns:a16="http://schemas.microsoft.com/office/drawing/2014/main" id="{5197A59E-FC11-4391-AB9D-3381D4C5AC73}"/>
              </a:ext>
            </a:extLst>
          </xdr:cNvPr>
          <xdr:cNvSpPr/>
        </xdr:nvSpPr>
        <xdr:spPr>
          <a:xfrm>
            <a:off x="295275" y="22393275"/>
            <a:ext cx="6924675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Solicitar tombamento em 10 dias após recebimento</a:t>
            </a:r>
          </a:p>
        </xdr:txBody>
      </xdr:sp>
      <xdr:sp macro="" textlink="">
        <xdr:nvSpPr>
          <xdr:cNvPr id="83" name="Retângulo: Cantos Arredondados 82">
            <a:extLst>
              <a:ext uri="{FF2B5EF4-FFF2-40B4-BE49-F238E27FC236}">
                <a16:creationId xmlns:a16="http://schemas.microsoft.com/office/drawing/2014/main" id="{10CFC31B-61C6-421D-89C4-1CD6491641FE}"/>
              </a:ext>
            </a:extLst>
          </xdr:cNvPr>
          <xdr:cNvSpPr/>
        </xdr:nvSpPr>
        <xdr:spPr>
          <a:xfrm>
            <a:off x="304800" y="21316950"/>
            <a:ext cx="5381625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Apresentar Termo de Responsabilidade</a:t>
            </a:r>
          </a:p>
        </xdr:txBody>
      </xdr:sp>
    </xdr:grpSp>
    <xdr:clientData/>
  </xdr:twoCellAnchor>
  <xdr:twoCellAnchor>
    <xdr:from>
      <xdr:col>13</xdr:col>
      <xdr:colOff>198882</xdr:colOff>
      <xdr:row>85</xdr:row>
      <xdr:rowOff>124206</xdr:rowOff>
    </xdr:from>
    <xdr:to>
      <xdr:col>19</xdr:col>
      <xdr:colOff>453391</xdr:colOff>
      <xdr:row>108</xdr:row>
      <xdr:rowOff>142875</xdr:rowOff>
    </xdr:to>
    <xdr:grpSp>
      <xdr:nvGrpSpPr>
        <xdr:cNvPr id="159" name="Agrupar 158">
          <a:extLst>
            <a:ext uri="{FF2B5EF4-FFF2-40B4-BE49-F238E27FC236}">
              <a16:creationId xmlns:a16="http://schemas.microsoft.com/office/drawing/2014/main" id="{82488C98-EF42-74E1-D7B4-01CD25984995}"/>
            </a:ext>
          </a:extLst>
        </xdr:cNvPr>
        <xdr:cNvGrpSpPr/>
      </xdr:nvGrpSpPr>
      <xdr:grpSpPr>
        <a:xfrm>
          <a:off x="9279382" y="17040606"/>
          <a:ext cx="4445509" cy="4400169"/>
          <a:chOff x="8123682" y="17040606"/>
          <a:chExt cx="3912109" cy="4400169"/>
        </a:xfrm>
      </xdr:grpSpPr>
      <xdr:sp macro="" textlink="">
        <xdr:nvSpPr>
          <xdr:cNvPr id="72" name="Retângulo 71">
            <a:extLst>
              <a:ext uri="{FF2B5EF4-FFF2-40B4-BE49-F238E27FC236}">
                <a16:creationId xmlns:a16="http://schemas.microsoft.com/office/drawing/2014/main" id="{25EF8439-95D9-4F2C-821B-181DA3DDA4BE}"/>
              </a:ext>
            </a:extLst>
          </xdr:cNvPr>
          <xdr:cNvSpPr/>
        </xdr:nvSpPr>
        <xdr:spPr>
          <a:xfrm>
            <a:off x="8123682" y="17040606"/>
            <a:ext cx="3912109" cy="4400169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3" name="Retângulo 72">
            <a:extLst>
              <a:ext uri="{FF2B5EF4-FFF2-40B4-BE49-F238E27FC236}">
                <a16:creationId xmlns:a16="http://schemas.microsoft.com/office/drawing/2014/main" id="{234F841C-F3F5-4606-8016-FFC8227CB2F6}"/>
              </a:ext>
            </a:extLst>
          </xdr:cNvPr>
          <xdr:cNvSpPr/>
        </xdr:nvSpPr>
        <xdr:spPr>
          <a:xfrm>
            <a:off x="8133923" y="17040607"/>
            <a:ext cx="3901868" cy="945491"/>
          </a:xfrm>
          <a:prstGeom prst="rect">
            <a:avLst/>
          </a:prstGeom>
          <a:solidFill>
            <a:srgbClr val="951C0F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bg1">
                    <a:lumMod val="95000"/>
                  </a:schemeClr>
                </a:solidFill>
              </a:rPr>
              <a:t>TOMBAMENTO</a:t>
            </a:r>
          </a:p>
          <a:p>
            <a:pPr algn="ctr"/>
            <a:r>
              <a:rPr lang="pt-BR" sz="1600" b="1">
                <a:solidFill>
                  <a:schemeClr val="bg1">
                    <a:lumMod val="95000"/>
                  </a:schemeClr>
                </a:solidFill>
              </a:rPr>
              <a:t>(Clique no link correspondente)</a:t>
            </a:r>
          </a:p>
        </xdr:txBody>
      </xdr:sp>
      <xdr:grpSp>
        <xdr:nvGrpSpPr>
          <xdr:cNvPr id="82" name="Agrupar 81">
            <a:hlinkClick xmlns:r="http://schemas.openxmlformats.org/officeDocument/2006/relationships" r:id="rId12" tooltip="Patrimônio UFPE"/>
            <a:extLst>
              <a:ext uri="{FF2B5EF4-FFF2-40B4-BE49-F238E27FC236}">
                <a16:creationId xmlns:a16="http://schemas.microsoft.com/office/drawing/2014/main" id="{1395C80F-6DF5-CDAD-3F5E-E01CF46EEC5C}"/>
              </a:ext>
            </a:extLst>
          </xdr:cNvPr>
          <xdr:cNvGrpSpPr/>
        </xdr:nvGrpSpPr>
        <xdr:grpSpPr>
          <a:xfrm>
            <a:off x="8226094" y="18213379"/>
            <a:ext cx="3707286" cy="1027312"/>
            <a:chOff x="8343901" y="20240626"/>
            <a:chExt cx="3448050" cy="1076325"/>
          </a:xfrm>
        </xdr:grpSpPr>
        <xdr:sp macro="" textlink="">
          <xdr:nvSpPr>
            <xdr:cNvPr id="75" name="Retângulo: Cantos Arredondados 74">
              <a:extLst>
                <a:ext uri="{FF2B5EF4-FFF2-40B4-BE49-F238E27FC236}">
                  <a16:creationId xmlns:a16="http://schemas.microsoft.com/office/drawing/2014/main" id="{0FE88ED8-AD8D-7531-B12F-865B9E32478B}"/>
                </a:ext>
              </a:extLst>
            </xdr:cNvPr>
            <xdr:cNvSpPr/>
          </xdr:nvSpPr>
          <xdr:spPr>
            <a:xfrm>
              <a:off x="8343901" y="20240626"/>
              <a:ext cx="3448050" cy="1076325"/>
            </a:xfrm>
            <a:prstGeom prst="roundRect">
              <a:avLst/>
            </a:prstGeom>
            <a:solidFill>
              <a:schemeClr val="bg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endParaRPr lang="pt-BR" sz="12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pic>
          <xdr:nvPicPr>
            <xdr:cNvPr id="76" name="Imagem 75">
              <a:extLst>
                <a:ext uri="{FF2B5EF4-FFF2-40B4-BE49-F238E27FC236}">
                  <a16:creationId xmlns:a16="http://schemas.microsoft.com/office/drawing/2014/main" id="{5815A769-F340-56B0-9365-5ACFE70A43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  <a:ext uri="{837473B0-CC2E-450A-ABE3-18F120FF3D39}">
                  <a1611:picAttrSrcUrl xmlns:a1611="http://schemas.microsoft.com/office/drawing/2016/11/main" r:id="rId14"/>
                </a:ext>
              </a:extLst>
            </a:blip>
            <a:srcRect/>
            <a:stretch/>
          </xdr:blipFill>
          <xdr:spPr>
            <a:xfrm>
              <a:off x="8538840" y="20412077"/>
              <a:ext cx="746406" cy="762000"/>
            </a:xfrm>
            <a:prstGeom prst="rect">
              <a:avLst/>
            </a:prstGeom>
          </xdr:spPr>
        </xdr:pic>
        <xdr:sp macro="" textlink="">
          <xdr:nvSpPr>
            <xdr:cNvPr id="77" name="CaixaDeTexto 76">
              <a:extLst>
                <a:ext uri="{FF2B5EF4-FFF2-40B4-BE49-F238E27FC236}">
                  <a16:creationId xmlns:a16="http://schemas.microsoft.com/office/drawing/2014/main" id="{0C652CA8-3154-4B46-6C45-F75FE0E29A4C}"/>
                </a:ext>
              </a:extLst>
            </xdr:cNvPr>
            <xdr:cNvSpPr txBox="1"/>
          </xdr:nvSpPr>
          <xdr:spPr>
            <a:xfrm>
              <a:off x="9382125" y="20507327"/>
              <a:ext cx="2390775" cy="54292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Registro de Bens Móveis Empenho</a:t>
              </a:r>
              <a:endParaRPr lang="pt-BR" sz="1400">
                <a:effectLst/>
              </a:endParaRPr>
            </a:p>
          </xdr:txBody>
        </xdr:sp>
      </xdr:grpSp>
      <xdr:grpSp>
        <xdr:nvGrpSpPr>
          <xdr:cNvPr id="85" name="Agrupar 84">
            <a:hlinkClick xmlns:r="http://schemas.openxmlformats.org/officeDocument/2006/relationships" r:id="rId15" tooltip="Sipac UFPE"/>
            <a:extLst>
              <a:ext uri="{FF2B5EF4-FFF2-40B4-BE49-F238E27FC236}">
                <a16:creationId xmlns:a16="http://schemas.microsoft.com/office/drawing/2014/main" id="{DC42AEF9-BBAF-027E-D4E4-5765ACC57449}"/>
              </a:ext>
            </a:extLst>
          </xdr:cNvPr>
          <xdr:cNvGrpSpPr/>
        </xdr:nvGrpSpPr>
        <xdr:grpSpPr>
          <a:xfrm>
            <a:off x="8236335" y="19377060"/>
            <a:ext cx="3707286" cy="1027312"/>
            <a:chOff x="8353426" y="21459826"/>
            <a:chExt cx="3448050" cy="1076325"/>
          </a:xfrm>
        </xdr:grpSpPr>
        <xdr:sp macro="" textlink="">
          <xdr:nvSpPr>
            <xdr:cNvPr id="79" name="Retângulo: Cantos Arredondados 78">
              <a:extLst>
                <a:ext uri="{FF2B5EF4-FFF2-40B4-BE49-F238E27FC236}">
                  <a16:creationId xmlns:a16="http://schemas.microsoft.com/office/drawing/2014/main" id="{C8CA96C9-60AC-48E0-ADB4-315EC0774B6B}"/>
                </a:ext>
              </a:extLst>
            </xdr:cNvPr>
            <xdr:cNvSpPr/>
          </xdr:nvSpPr>
          <xdr:spPr>
            <a:xfrm>
              <a:off x="8353426" y="21459826"/>
              <a:ext cx="3448050" cy="1076325"/>
            </a:xfrm>
            <a:prstGeom prst="roundRect">
              <a:avLst/>
            </a:prstGeom>
            <a:solidFill>
              <a:schemeClr val="bg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endParaRPr lang="pt-BR" sz="12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sp macro="" textlink="">
          <xdr:nvSpPr>
            <xdr:cNvPr id="81" name="CaixaDeTexto 80">
              <a:extLst>
                <a:ext uri="{FF2B5EF4-FFF2-40B4-BE49-F238E27FC236}">
                  <a16:creationId xmlns:a16="http://schemas.microsoft.com/office/drawing/2014/main" id="{4C3E0BFC-F425-4A8F-9E66-4C64C85BF09B}"/>
                </a:ext>
              </a:extLst>
            </xdr:cNvPr>
            <xdr:cNvSpPr txBox="1"/>
          </xdr:nvSpPr>
          <xdr:spPr>
            <a:xfrm>
              <a:off x="9391650" y="21717002"/>
              <a:ext cx="2390775" cy="54292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Solicitar</a:t>
              </a:r>
              <a:r>
                <a:rPr lang="pt-BR" sz="14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tombamento via SIPAC</a:t>
              </a:r>
              <a:endParaRPr lang="pt-BR" sz="1400">
                <a:effectLst/>
              </a:endParaRPr>
            </a:p>
          </xdr:txBody>
        </xdr:sp>
        <xdr:pic>
          <xdr:nvPicPr>
            <xdr:cNvPr id="84" name="Imagem 83">
              <a:extLst>
                <a:ext uri="{FF2B5EF4-FFF2-40B4-BE49-F238E27FC236}">
                  <a16:creationId xmlns:a16="http://schemas.microsoft.com/office/drawing/2014/main" id="{473F02E6-FFA0-B270-43F5-6CAE0E65D7F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24875" y="21621750"/>
              <a:ext cx="763200" cy="7632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>
    <xdr:from>
      <xdr:col>0</xdr:col>
      <xdr:colOff>0</xdr:colOff>
      <xdr:row>127</xdr:row>
      <xdr:rowOff>0</xdr:rowOff>
    </xdr:from>
    <xdr:to>
      <xdr:col>12</xdr:col>
      <xdr:colOff>276225</xdr:colOff>
      <xdr:row>151</xdr:row>
      <xdr:rowOff>1</xdr:rowOff>
    </xdr:to>
    <xdr:grpSp>
      <xdr:nvGrpSpPr>
        <xdr:cNvPr id="116" name="Agrupar 115">
          <a:extLst>
            <a:ext uri="{FF2B5EF4-FFF2-40B4-BE49-F238E27FC236}">
              <a16:creationId xmlns:a16="http://schemas.microsoft.com/office/drawing/2014/main" id="{674D0CB3-B30E-43C2-E5D0-69885846163A}"/>
            </a:ext>
          </a:extLst>
        </xdr:cNvPr>
        <xdr:cNvGrpSpPr/>
      </xdr:nvGrpSpPr>
      <xdr:grpSpPr>
        <a:xfrm>
          <a:off x="0" y="24917400"/>
          <a:ext cx="8658225" cy="4572001"/>
          <a:chOff x="0" y="28536900"/>
          <a:chExt cx="7591425" cy="4572001"/>
        </a:xfrm>
      </xdr:grpSpPr>
      <xdr:sp macro="" textlink="">
        <xdr:nvSpPr>
          <xdr:cNvPr id="86" name="Retângulo 85">
            <a:extLst>
              <a:ext uri="{FF2B5EF4-FFF2-40B4-BE49-F238E27FC236}">
                <a16:creationId xmlns:a16="http://schemas.microsoft.com/office/drawing/2014/main" id="{E04183F0-E1B1-4579-8E78-1CA6C81A00B5}"/>
              </a:ext>
            </a:extLst>
          </xdr:cNvPr>
          <xdr:cNvSpPr/>
        </xdr:nvSpPr>
        <xdr:spPr>
          <a:xfrm>
            <a:off x="0" y="2853690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87" name="Imagem 86">
            <a:extLst>
              <a:ext uri="{FF2B5EF4-FFF2-40B4-BE49-F238E27FC236}">
                <a16:creationId xmlns:a16="http://schemas.microsoft.com/office/drawing/2014/main" id="{6F7E9B22-65AE-48D3-AED1-7E9935132D0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429377" y="31203901"/>
            <a:ext cx="1158436" cy="1905000"/>
          </a:xfrm>
          <a:prstGeom prst="rect">
            <a:avLst/>
          </a:prstGeom>
        </xdr:spPr>
      </xdr:pic>
      <xdr:sp macro="" textlink="">
        <xdr:nvSpPr>
          <xdr:cNvPr id="88" name="Retângulo 87">
            <a:extLst>
              <a:ext uri="{FF2B5EF4-FFF2-40B4-BE49-F238E27FC236}">
                <a16:creationId xmlns:a16="http://schemas.microsoft.com/office/drawing/2014/main" id="{357B89EA-D2AB-4317-8F1E-6B8438365B34}"/>
              </a:ext>
            </a:extLst>
          </xdr:cNvPr>
          <xdr:cNvSpPr/>
        </xdr:nvSpPr>
        <xdr:spPr>
          <a:xfrm>
            <a:off x="0" y="28575000"/>
            <a:ext cx="7591425" cy="695325"/>
          </a:xfrm>
          <a:prstGeom prst="rect">
            <a:avLst/>
          </a:prstGeom>
          <a:solidFill>
            <a:schemeClr val="accent3">
              <a:lumMod val="50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bg1">
                    <a:lumMod val="95000"/>
                  </a:schemeClr>
                </a:solidFill>
              </a:rPr>
              <a:t>COTAÇÕES</a:t>
            </a:r>
          </a:p>
        </xdr:txBody>
      </xdr:sp>
      <xdr:sp macro="" textlink="">
        <xdr:nvSpPr>
          <xdr:cNvPr id="89" name="Retângulo: Cantos Arredondados 88">
            <a:extLst>
              <a:ext uri="{FF2B5EF4-FFF2-40B4-BE49-F238E27FC236}">
                <a16:creationId xmlns:a16="http://schemas.microsoft.com/office/drawing/2014/main" id="{32A5CBBC-3577-4D55-AC45-1CB9E3C79638}"/>
              </a:ext>
            </a:extLst>
          </xdr:cNvPr>
          <xdr:cNvSpPr/>
        </xdr:nvSpPr>
        <xdr:spPr>
          <a:xfrm>
            <a:off x="314327" y="29375101"/>
            <a:ext cx="4991098" cy="72389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Apresentar,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ao menos, 3 cotações</a:t>
            </a:r>
            <a:endPara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endParaRPr>
          </a:p>
        </xdr:txBody>
      </xdr:sp>
      <xdr:sp macro="" textlink="">
        <xdr:nvSpPr>
          <xdr:cNvPr id="91" name="Retângulo: Cantos Arredondados 90">
            <a:extLst>
              <a:ext uri="{FF2B5EF4-FFF2-40B4-BE49-F238E27FC236}">
                <a16:creationId xmlns:a16="http://schemas.microsoft.com/office/drawing/2014/main" id="{3480BD32-C1FA-453B-B666-29026D4F3B80}"/>
              </a:ext>
            </a:extLst>
          </xdr:cNvPr>
          <xdr:cNvSpPr/>
        </xdr:nvSpPr>
        <xdr:spPr>
          <a:xfrm>
            <a:off x="266701" y="31451550"/>
            <a:ext cx="5172074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O fornecedor deve estar identificado:</a:t>
            </a:r>
          </a:p>
        </xdr:txBody>
      </xdr:sp>
      <xdr:sp macro="" textlink="">
        <xdr:nvSpPr>
          <xdr:cNvPr id="92" name="Retângulo: Cantos Arredondados 91">
            <a:extLst>
              <a:ext uri="{FF2B5EF4-FFF2-40B4-BE49-F238E27FC236}">
                <a16:creationId xmlns:a16="http://schemas.microsoft.com/office/drawing/2014/main" id="{AFD27AE9-CE5E-4E7A-B570-8591DB06E717}"/>
              </a:ext>
            </a:extLst>
          </xdr:cNvPr>
          <xdr:cNvSpPr/>
        </xdr:nvSpPr>
        <xdr:spPr>
          <a:xfrm>
            <a:off x="295276" y="30260925"/>
            <a:ext cx="5048250" cy="10096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As cotações devem ter data e assinatura do responsável</a:t>
            </a:r>
          </a:p>
        </xdr:txBody>
      </xdr:sp>
      <xdr:sp macro="" textlink="">
        <xdr:nvSpPr>
          <xdr:cNvPr id="93" name="Retângulo: Cantos Arredondados 92">
            <a:extLst>
              <a:ext uri="{FF2B5EF4-FFF2-40B4-BE49-F238E27FC236}">
                <a16:creationId xmlns:a16="http://schemas.microsoft.com/office/drawing/2014/main" id="{39045EB5-FAE9-401C-9834-B2BCCAE763C1}"/>
              </a:ext>
            </a:extLst>
          </xdr:cNvPr>
          <xdr:cNvSpPr/>
        </xdr:nvSpPr>
        <xdr:spPr>
          <a:xfrm>
            <a:off x="2266950" y="32089725"/>
            <a:ext cx="2047873" cy="847725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CNPJ</a:t>
            </a:r>
            <a:r>
              <a:rPr lang="pt-BR" sz="1400" baseline="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 ou CPF</a:t>
            </a:r>
            <a:endParaRPr lang="pt-BR" sz="14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endParaRPr>
          </a:p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(para serviços</a:t>
            </a:r>
          </a:p>
          <a:p>
            <a:pPr algn="ctr"/>
            <a:r>
              <a:rPr lang="pt-BR" sz="1400" baseline="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pessoa física</a:t>
            </a:r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)</a:t>
            </a:r>
          </a:p>
        </xdr:txBody>
      </xdr:sp>
      <xdr:sp macro="" textlink="">
        <xdr:nvSpPr>
          <xdr:cNvPr id="94" name="Retângulo: Cantos Arredondados 93">
            <a:extLst>
              <a:ext uri="{FF2B5EF4-FFF2-40B4-BE49-F238E27FC236}">
                <a16:creationId xmlns:a16="http://schemas.microsoft.com/office/drawing/2014/main" id="{8DED68C5-1497-4147-8F6E-F1085E3D3277}"/>
              </a:ext>
            </a:extLst>
          </xdr:cNvPr>
          <xdr:cNvSpPr/>
        </xdr:nvSpPr>
        <xdr:spPr>
          <a:xfrm>
            <a:off x="4467227" y="32080200"/>
            <a:ext cx="1933574" cy="847725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Endereço, telefone e e-mail</a:t>
            </a:r>
          </a:p>
        </xdr:txBody>
      </xdr:sp>
      <xdr:grpSp>
        <xdr:nvGrpSpPr>
          <xdr:cNvPr id="97" name="Agrupar 96">
            <a:extLst>
              <a:ext uri="{FF2B5EF4-FFF2-40B4-BE49-F238E27FC236}">
                <a16:creationId xmlns:a16="http://schemas.microsoft.com/office/drawing/2014/main" id="{E50BBD97-9BEA-4E9C-B2F4-5C78E76BA880}"/>
              </a:ext>
            </a:extLst>
          </xdr:cNvPr>
          <xdr:cNvGrpSpPr/>
        </xdr:nvGrpSpPr>
        <xdr:grpSpPr>
          <a:xfrm>
            <a:off x="4162425" y="32280225"/>
            <a:ext cx="545325" cy="545325"/>
            <a:chOff x="9236850" y="11980050"/>
            <a:chExt cx="545325" cy="545325"/>
          </a:xfrm>
        </xdr:grpSpPr>
        <xdr:sp macro="" textlink="">
          <xdr:nvSpPr>
            <xdr:cNvPr id="98" name="Retângulo 97">
              <a:extLst>
                <a:ext uri="{FF2B5EF4-FFF2-40B4-BE49-F238E27FC236}">
                  <a16:creationId xmlns:a16="http://schemas.microsoft.com/office/drawing/2014/main" id="{C702C91B-C0D7-6665-635B-09EA25E8C728}"/>
                </a:ext>
              </a:extLst>
            </xdr:cNvPr>
            <xdr:cNvSpPr/>
          </xdr:nvSpPr>
          <xdr:spPr>
            <a:xfrm>
              <a:off x="9391649" y="12096751"/>
              <a:ext cx="238125" cy="295274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99" name="Gráfico 98" descr="Selo seguir com preenchimento sólido">
              <a:extLst>
                <a:ext uri="{FF2B5EF4-FFF2-40B4-BE49-F238E27FC236}">
                  <a16:creationId xmlns:a16="http://schemas.microsoft.com/office/drawing/2014/main" id="{075347D6-5C4D-FCAF-2935-EC1F43ABAF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9"/>
                </a:ext>
              </a:extLst>
            </a:blip>
            <a:stretch>
              <a:fillRect/>
            </a:stretch>
          </xdr:blipFill>
          <xdr:spPr>
            <a:xfrm>
              <a:off x="9236850" y="11980050"/>
              <a:ext cx="545325" cy="545325"/>
            </a:xfrm>
            <a:prstGeom prst="rect">
              <a:avLst/>
            </a:prstGeom>
          </xdr:spPr>
        </xdr:pic>
      </xdr:grpSp>
      <xdr:sp macro="" textlink="">
        <xdr:nvSpPr>
          <xdr:cNvPr id="100" name="Retângulo: Cantos Arredondados 99">
            <a:extLst>
              <a:ext uri="{FF2B5EF4-FFF2-40B4-BE49-F238E27FC236}">
                <a16:creationId xmlns:a16="http://schemas.microsoft.com/office/drawing/2014/main" id="{3B9F8B25-441E-48DA-8460-D5C46E9A242B}"/>
              </a:ext>
            </a:extLst>
          </xdr:cNvPr>
          <xdr:cNvSpPr/>
        </xdr:nvSpPr>
        <xdr:spPr>
          <a:xfrm>
            <a:off x="5572125" y="29317951"/>
            <a:ext cx="1962150" cy="1895474"/>
          </a:xfrm>
          <a:prstGeom prst="roundRect">
            <a:avLst>
              <a:gd name="adj" fmla="val 4079"/>
            </a:avLst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pt-BR" sz="1400">
              <a:solidFill>
                <a:schemeClr val="tx1">
                  <a:lumMod val="85000"/>
                  <a:lumOff val="1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6" name="Retângulo 105">
            <a:extLst>
              <a:ext uri="{FF2B5EF4-FFF2-40B4-BE49-F238E27FC236}">
                <a16:creationId xmlns:a16="http://schemas.microsoft.com/office/drawing/2014/main" id="{5B934F39-50F4-133A-FD2D-969700E411F4}"/>
              </a:ext>
            </a:extLst>
          </xdr:cNvPr>
          <xdr:cNvSpPr/>
        </xdr:nvSpPr>
        <xdr:spPr>
          <a:xfrm>
            <a:off x="5600700" y="30299026"/>
            <a:ext cx="1914525" cy="857250"/>
          </a:xfrm>
          <a:prstGeom prst="rect">
            <a:avLst/>
          </a:prstGeom>
          <a:solidFill>
            <a:srgbClr val="FFFFFF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5" name="Imagem 104">
            <a:extLst>
              <a:ext uri="{FF2B5EF4-FFF2-40B4-BE49-F238E27FC236}">
                <a16:creationId xmlns:a16="http://schemas.microsoft.com/office/drawing/2014/main" id="{73C01A46-7122-56BE-4B64-20FAFCA19D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95975" y="29336999"/>
            <a:ext cx="1343025" cy="1063495"/>
          </a:xfrm>
          <a:prstGeom prst="rect">
            <a:avLst/>
          </a:prstGeom>
        </xdr:spPr>
      </xdr:pic>
      <xdr:sp macro="" textlink="">
        <xdr:nvSpPr>
          <xdr:cNvPr id="103" name="CaixaDeTexto 102">
            <a:extLst>
              <a:ext uri="{FF2B5EF4-FFF2-40B4-BE49-F238E27FC236}">
                <a16:creationId xmlns:a16="http://schemas.microsoft.com/office/drawing/2014/main" id="{3CB0E7E3-4C1A-A9ED-549F-30CBF4B127E2}"/>
              </a:ext>
            </a:extLst>
          </xdr:cNvPr>
          <xdr:cNvSpPr txBox="1"/>
        </xdr:nvSpPr>
        <xdr:spPr>
          <a:xfrm>
            <a:off x="5638800" y="30327601"/>
            <a:ext cx="1866900" cy="8858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BR" sz="120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85000"/>
                    <a:lumOff val="15000"/>
                  </a:prstClr>
                </a:solidFill>
                <a:effectLst/>
                <a:uLnTx/>
                <a:uFillTx/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É obrigatória a apresentação nas contratações superiores a R$ 5 mil</a:t>
            </a:r>
          </a:p>
          <a:p>
            <a:pPr algn="r"/>
            <a:endParaRPr lang="pt-BR" sz="1200"/>
          </a:p>
        </xdr:txBody>
      </xdr:sp>
    </xdr:grpSp>
    <xdr:clientData/>
  </xdr:twoCellAnchor>
  <xdr:twoCellAnchor editAs="absolute">
    <xdr:from>
      <xdr:col>13</xdr:col>
      <xdr:colOff>180974</xdr:colOff>
      <xdr:row>1</xdr:row>
      <xdr:rowOff>95249</xdr:rowOff>
    </xdr:from>
    <xdr:to>
      <xdr:col>19</xdr:col>
      <xdr:colOff>161925</xdr:colOff>
      <xdr:row>27</xdr:row>
      <xdr:rowOff>0</xdr:rowOff>
    </xdr:to>
    <xdr:grpSp>
      <xdr:nvGrpSpPr>
        <xdr:cNvPr id="115" name="Agrupar 114">
          <a:extLst>
            <a:ext uri="{FF2B5EF4-FFF2-40B4-BE49-F238E27FC236}">
              <a16:creationId xmlns:a16="http://schemas.microsoft.com/office/drawing/2014/main" id="{500788ED-0012-7690-E488-5576D2F54F9A}"/>
            </a:ext>
          </a:extLst>
        </xdr:cNvPr>
        <xdr:cNvGrpSpPr/>
      </xdr:nvGrpSpPr>
      <xdr:grpSpPr>
        <a:xfrm>
          <a:off x="9261474" y="1009649"/>
          <a:ext cx="4171951" cy="4857751"/>
          <a:chOff x="8105774" y="1009649"/>
          <a:chExt cx="3638551" cy="4857751"/>
        </a:xfrm>
      </xdr:grpSpPr>
      <xdr:sp macro="" textlink="">
        <xdr:nvSpPr>
          <xdr:cNvPr id="43" name="Retângulo 42">
            <a:extLst>
              <a:ext uri="{FF2B5EF4-FFF2-40B4-BE49-F238E27FC236}">
                <a16:creationId xmlns:a16="http://schemas.microsoft.com/office/drawing/2014/main" id="{454FA9C3-CB2E-4A08-98E3-12A9C3CC1ECC}"/>
              </a:ext>
            </a:extLst>
          </xdr:cNvPr>
          <xdr:cNvSpPr/>
        </xdr:nvSpPr>
        <xdr:spPr>
          <a:xfrm>
            <a:off x="8105774" y="1009649"/>
            <a:ext cx="3638551" cy="4857751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4" name="Retângulo 43">
            <a:extLst>
              <a:ext uri="{FF2B5EF4-FFF2-40B4-BE49-F238E27FC236}">
                <a16:creationId xmlns:a16="http://schemas.microsoft.com/office/drawing/2014/main" id="{933E4082-BB9A-4F81-8641-8064D9A6B378}"/>
              </a:ext>
            </a:extLst>
          </xdr:cNvPr>
          <xdr:cNvSpPr/>
        </xdr:nvSpPr>
        <xdr:spPr>
          <a:xfrm>
            <a:off x="8115299" y="1009650"/>
            <a:ext cx="3629026" cy="99060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bg1">
                    <a:lumMod val="95000"/>
                  </a:schemeClr>
                </a:solidFill>
              </a:rPr>
              <a:t>EMISSÃO DE CERTIDÕES</a:t>
            </a:r>
          </a:p>
          <a:p>
            <a:pPr algn="ctr"/>
            <a:r>
              <a:rPr lang="pt-BR" sz="1600" b="1">
                <a:solidFill>
                  <a:schemeClr val="bg1">
                    <a:lumMod val="95000"/>
                  </a:schemeClr>
                </a:solidFill>
              </a:rPr>
              <a:t>(Clique no link correspondente)</a:t>
            </a:r>
          </a:p>
        </xdr:txBody>
      </xdr:sp>
      <xdr:grpSp>
        <xdr:nvGrpSpPr>
          <xdr:cNvPr id="56" name="Agrupar 55">
            <a:hlinkClick xmlns:r="http://schemas.openxmlformats.org/officeDocument/2006/relationships" r:id="rId18" tooltip="Caixa Econômica Federal"/>
            <a:extLst>
              <a:ext uri="{FF2B5EF4-FFF2-40B4-BE49-F238E27FC236}">
                <a16:creationId xmlns:a16="http://schemas.microsoft.com/office/drawing/2014/main" id="{BE6010BF-FAE4-AA2D-D94F-E4FAE455824D}"/>
              </a:ext>
            </a:extLst>
          </xdr:cNvPr>
          <xdr:cNvGrpSpPr/>
        </xdr:nvGrpSpPr>
        <xdr:grpSpPr>
          <a:xfrm>
            <a:off x="8210550" y="3400425"/>
            <a:ext cx="3448050" cy="1076325"/>
            <a:chOff x="8639175" y="3305175"/>
            <a:chExt cx="3448050" cy="1076325"/>
          </a:xfrm>
        </xdr:grpSpPr>
        <xdr:sp macro="" textlink="">
          <xdr:nvSpPr>
            <xdr:cNvPr id="49" name="Retângulo: Cantos Arredondados 48">
              <a:extLst>
                <a:ext uri="{FF2B5EF4-FFF2-40B4-BE49-F238E27FC236}">
                  <a16:creationId xmlns:a16="http://schemas.microsoft.com/office/drawing/2014/main" id="{CED9E5EC-C10F-4924-B62A-8676A2B88EB1}"/>
                </a:ext>
              </a:extLst>
            </xdr:cNvPr>
            <xdr:cNvSpPr/>
          </xdr:nvSpPr>
          <xdr:spPr>
            <a:xfrm>
              <a:off x="8639175" y="3305175"/>
              <a:ext cx="3448050" cy="1076325"/>
            </a:xfrm>
            <a:prstGeom prst="roundRect">
              <a:avLst/>
            </a:prstGeom>
            <a:solidFill>
              <a:schemeClr val="bg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endParaRPr lang="pt-BR" sz="12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pic>
          <xdr:nvPicPr>
            <xdr:cNvPr id="50" name="Imagem 49">
              <a:extLst>
                <a:ext uri="{FF2B5EF4-FFF2-40B4-BE49-F238E27FC236}">
                  <a16:creationId xmlns:a16="http://schemas.microsoft.com/office/drawing/2014/main" id="{0F92B2D9-ADF3-4453-AF3B-542BB3FFD8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  <a:ext uri="{837473B0-CC2E-450A-ABE3-18F120FF3D39}">
                  <a1611:picAttrSrcUrl xmlns:a1611="http://schemas.microsoft.com/office/drawing/2016/11/main" r:id="rId20"/>
                </a:ext>
              </a:extLst>
            </a:blip>
            <a:srcRect/>
            <a:stretch/>
          </xdr:blipFill>
          <xdr:spPr>
            <a:xfrm>
              <a:off x="8763002" y="3665547"/>
              <a:ext cx="888630" cy="307957"/>
            </a:xfrm>
            <a:prstGeom prst="rect">
              <a:avLst/>
            </a:prstGeom>
          </xdr:spPr>
        </xdr:pic>
        <xdr:sp macro="" textlink="">
          <xdr:nvSpPr>
            <xdr:cNvPr id="51" name="CaixaDeTexto 50">
              <a:extLst>
                <a:ext uri="{FF2B5EF4-FFF2-40B4-BE49-F238E27FC236}">
                  <a16:creationId xmlns:a16="http://schemas.microsoft.com/office/drawing/2014/main" id="{038F11BA-AE4E-4526-B0FD-2CAB897399D6}"/>
                </a:ext>
              </a:extLst>
            </xdr:cNvPr>
            <xdr:cNvSpPr txBox="1"/>
          </xdr:nvSpPr>
          <xdr:spPr>
            <a:xfrm>
              <a:off x="9782175" y="3552826"/>
              <a:ext cx="2285999" cy="54292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Consulta Regularidade do Empregador perante o FGTS</a:t>
              </a:r>
              <a:endParaRPr lang="pt-BR" sz="1400">
                <a:effectLst/>
              </a:endParaRPr>
            </a:p>
          </xdr:txBody>
        </xdr:sp>
      </xdr:grpSp>
      <xdr:grpSp>
        <xdr:nvGrpSpPr>
          <xdr:cNvPr id="57" name="Agrupar 56">
            <a:hlinkClick xmlns:r="http://schemas.openxmlformats.org/officeDocument/2006/relationships" r:id="rId21" tooltip="Tribunal Superior do Trabalho"/>
            <a:extLst>
              <a:ext uri="{FF2B5EF4-FFF2-40B4-BE49-F238E27FC236}">
                <a16:creationId xmlns:a16="http://schemas.microsoft.com/office/drawing/2014/main" id="{731A83AF-FFCA-5927-C6D0-8DAE8D4AF8F9}"/>
              </a:ext>
            </a:extLst>
          </xdr:cNvPr>
          <xdr:cNvGrpSpPr/>
        </xdr:nvGrpSpPr>
        <xdr:grpSpPr>
          <a:xfrm>
            <a:off x="8210550" y="4572000"/>
            <a:ext cx="3448050" cy="1076325"/>
            <a:chOff x="8639175" y="4476750"/>
            <a:chExt cx="3448050" cy="1076325"/>
          </a:xfrm>
        </xdr:grpSpPr>
        <xdr:sp macro="" textlink="">
          <xdr:nvSpPr>
            <xdr:cNvPr id="52" name="Retângulo: Cantos Arredondados 51">
              <a:extLst>
                <a:ext uri="{FF2B5EF4-FFF2-40B4-BE49-F238E27FC236}">
                  <a16:creationId xmlns:a16="http://schemas.microsoft.com/office/drawing/2014/main" id="{DA0B43CE-4B74-4F28-89AE-8323C019EDEE}"/>
                </a:ext>
              </a:extLst>
            </xdr:cNvPr>
            <xdr:cNvSpPr/>
          </xdr:nvSpPr>
          <xdr:spPr>
            <a:xfrm>
              <a:off x="8639175" y="4476750"/>
              <a:ext cx="3448050" cy="1076325"/>
            </a:xfrm>
            <a:prstGeom prst="roundRect">
              <a:avLst/>
            </a:prstGeom>
            <a:solidFill>
              <a:schemeClr val="bg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endParaRPr lang="pt-BR" sz="12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endParaRPr>
            </a:p>
          </xdr:txBody>
        </xdr:sp>
        <xdr:pic>
          <xdr:nvPicPr>
            <xdr:cNvPr id="53" name="Imagem 52">
              <a:extLst>
                <a:ext uri="{FF2B5EF4-FFF2-40B4-BE49-F238E27FC236}">
                  <a16:creationId xmlns:a16="http://schemas.microsoft.com/office/drawing/2014/main" id="{A8777A28-5BC4-4BE6-86C3-515E2B8B94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  <a:ext uri="{837473B0-CC2E-450A-ABE3-18F120FF3D39}">
                  <a1611:picAttrSrcUrl xmlns:a1611="http://schemas.microsoft.com/office/drawing/2016/11/main" r:id="rId23"/>
                </a:ext>
              </a:extLst>
            </a:blip>
            <a:srcRect/>
            <a:stretch/>
          </xdr:blipFill>
          <xdr:spPr>
            <a:xfrm>
              <a:off x="8763002" y="4803442"/>
              <a:ext cx="888630" cy="432466"/>
            </a:xfrm>
            <a:prstGeom prst="rect">
              <a:avLst/>
            </a:prstGeom>
          </xdr:spPr>
        </xdr:pic>
        <xdr:sp macro="" textlink="">
          <xdr:nvSpPr>
            <xdr:cNvPr id="54" name="CaixaDeTexto 53">
              <a:extLst>
                <a:ext uri="{FF2B5EF4-FFF2-40B4-BE49-F238E27FC236}">
                  <a16:creationId xmlns:a16="http://schemas.microsoft.com/office/drawing/2014/main" id="{F225F065-DDCC-4375-9C21-681847B38769}"/>
                </a:ext>
              </a:extLst>
            </xdr:cNvPr>
            <xdr:cNvSpPr txBox="1"/>
          </xdr:nvSpPr>
          <xdr:spPr>
            <a:xfrm>
              <a:off x="9782175" y="4743451"/>
              <a:ext cx="2285999" cy="542924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4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Certidão Negativa de Débitos Trabalhistas</a:t>
              </a:r>
              <a:endParaRPr lang="pt-BR" sz="1400">
                <a:effectLst/>
              </a:endParaRPr>
            </a:p>
          </xdr:txBody>
        </xdr:sp>
      </xdr:grpSp>
      <xdr:grpSp>
        <xdr:nvGrpSpPr>
          <xdr:cNvPr id="112" name="Agrupar 111">
            <a:extLst>
              <a:ext uri="{FF2B5EF4-FFF2-40B4-BE49-F238E27FC236}">
                <a16:creationId xmlns:a16="http://schemas.microsoft.com/office/drawing/2014/main" id="{75CF4CBF-272D-3E40-CF72-7B3EC32BEDF3}"/>
              </a:ext>
            </a:extLst>
          </xdr:cNvPr>
          <xdr:cNvGrpSpPr/>
        </xdr:nvGrpSpPr>
        <xdr:grpSpPr>
          <a:xfrm>
            <a:off x="8201025" y="2228850"/>
            <a:ext cx="3448050" cy="1085850"/>
            <a:chOff x="8201025" y="2228850"/>
            <a:chExt cx="3448050" cy="1085850"/>
          </a:xfrm>
        </xdr:grpSpPr>
        <xdr:grpSp>
          <xdr:nvGrpSpPr>
            <xdr:cNvPr id="111" name="Agrupar 110">
              <a:extLst>
                <a:ext uri="{FF2B5EF4-FFF2-40B4-BE49-F238E27FC236}">
                  <a16:creationId xmlns:a16="http://schemas.microsoft.com/office/drawing/2014/main" id="{933A9AF1-1590-2179-5DA5-4D6C037808C1}"/>
                </a:ext>
              </a:extLst>
            </xdr:cNvPr>
            <xdr:cNvGrpSpPr/>
          </xdr:nvGrpSpPr>
          <xdr:grpSpPr>
            <a:xfrm>
              <a:off x="8201025" y="2228850"/>
              <a:ext cx="3448050" cy="1085850"/>
              <a:chOff x="8201025" y="2228850"/>
              <a:chExt cx="3448050" cy="1085850"/>
            </a:xfrm>
          </xdr:grpSpPr>
          <xdr:sp macro="" textlink="">
            <xdr:nvSpPr>
              <xdr:cNvPr id="47" name="Retângulo: Cantos Arredondados 46">
                <a:extLst>
                  <a:ext uri="{FF2B5EF4-FFF2-40B4-BE49-F238E27FC236}">
                    <a16:creationId xmlns:a16="http://schemas.microsoft.com/office/drawing/2014/main" id="{85DAC459-2B48-4339-B305-DB952D1C18C4}"/>
                  </a:ext>
                </a:extLst>
              </xdr:cNvPr>
              <xdr:cNvSpPr/>
            </xdr:nvSpPr>
            <xdr:spPr>
              <a:xfrm>
                <a:off x="8201025" y="2238375"/>
                <a:ext cx="3448050" cy="1076325"/>
              </a:xfrm>
              <a:prstGeom prst="roundRect">
                <a:avLst/>
              </a:prstGeom>
              <a:solidFill>
                <a:schemeClr val="bg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r"/>
                <a:endParaRPr lang="pt-BR" sz="1200">
                  <a:solidFill>
                    <a:schemeClr val="tx1">
                      <a:lumMod val="65000"/>
                      <a:lumOff val="35000"/>
                    </a:schemeClr>
                  </a:solidFill>
                  <a:latin typeface="Poppins" panose="00000500000000000000" pitchFamily="2" charset="0"/>
                  <a:cs typeface="Poppins" panose="00000500000000000000" pitchFamily="2" charset="0"/>
                </a:endParaRPr>
              </a:p>
            </xdr:txBody>
          </xdr:sp>
          <xdr:pic>
            <xdr:nvPicPr>
              <xdr:cNvPr id="46" name="Imagem 45">
                <a:extLst>
                  <a:ext uri="{FF2B5EF4-FFF2-40B4-BE49-F238E27FC236}">
                    <a16:creationId xmlns:a16="http://schemas.microsoft.com/office/drawing/2014/main" id="{B3E887B8-0DAF-CC0A-9AED-A97F40240EE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4" cstate="print">
                <a:extLst>
                  <a:ext uri="{28A0092B-C50C-407E-A947-70E740481C1C}">
                    <a14:useLocalDpi xmlns:a14="http://schemas.microsoft.com/office/drawing/2010/main" val="0"/>
                  </a:ext>
                  <a:ext uri="{837473B0-CC2E-450A-ABE3-18F120FF3D39}">
                    <a1611:picAttrSrcUrl xmlns:a1611="http://schemas.microsoft.com/office/drawing/2016/11/main" r:id="rId25"/>
                  </a:ext>
                </a:extLst>
              </a:blip>
              <a:stretch>
                <a:fillRect/>
              </a:stretch>
            </xdr:blipFill>
            <xdr:spPr>
              <a:xfrm>
                <a:off x="8324852" y="2419351"/>
                <a:ext cx="888630" cy="762000"/>
              </a:xfrm>
              <a:prstGeom prst="rect">
                <a:avLst/>
              </a:prstGeom>
            </xdr:spPr>
          </xdr:pic>
          <xdr:sp macro="" textlink="">
            <xdr:nvSpPr>
              <xdr:cNvPr id="48" name="CaixaDeTexto 47">
                <a:extLst>
                  <a:ext uri="{FF2B5EF4-FFF2-40B4-BE49-F238E27FC236}">
                    <a16:creationId xmlns:a16="http://schemas.microsoft.com/office/drawing/2014/main" id="{5236B118-D694-CE5F-27E6-C063C97CA100}"/>
                  </a:ext>
                </a:extLst>
              </xdr:cNvPr>
              <xdr:cNvSpPr txBox="1"/>
            </xdr:nvSpPr>
            <xdr:spPr>
              <a:xfrm>
                <a:off x="9344025" y="2228850"/>
                <a:ext cx="2285999" cy="5810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lang="pt-BR" sz="1400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Créditos Tributários Federais e Dívida Ativa da União</a:t>
                </a:r>
                <a:endParaRPr lang="pt-BR" sz="1400">
                  <a:effectLst/>
                </a:endParaRPr>
              </a:p>
            </xdr:txBody>
          </xdr:sp>
        </xdr:grpSp>
        <xdr:sp macro="" textlink="">
          <xdr:nvSpPr>
            <xdr:cNvPr id="109" name="CaixaDeTexto 108">
              <a:hlinkClick xmlns:r="http://schemas.openxmlformats.org/officeDocument/2006/relationships" r:id="rId26" tooltip="CND Pessoa Física"/>
              <a:extLst>
                <a:ext uri="{FF2B5EF4-FFF2-40B4-BE49-F238E27FC236}">
                  <a16:creationId xmlns:a16="http://schemas.microsoft.com/office/drawing/2014/main" id="{5680BE53-3B31-4E1D-8D2E-CE04273EBF71}"/>
                </a:ext>
              </a:extLst>
            </xdr:cNvPr>
            <xdr:cNvSpPr txBox="1"/>
          </xdr:nvSpPr>
          <xdr:spPr>
            <a:xfrm>
              <a:off x="9382126" y="2867026"/>
              <a:ext cx="1181099" cy="266700"/>
            </a:xfrm>
            <a:prstGeom prst="round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9525" cmpd="sng">
              <a:solidFill>
                <a:schemeClr val="accent1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1400" u="sng">
                  <a:solidFill>
                    <a:schemeClr val="accent1">
                      <a:lumMod val="7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Pessoa Física</a:t>
              </a:r>
              <a:endParaRPr lang="pt-BR" sz="1400" u="sng">
                <a:solidFill>
                  <a:schemeClr val="accent1">
                    <a:lumMod val="75000"/>
                  </a:schemeClr>
                </a:solidFill>
                <a:effectLst/>
              </a:endParaRPr>
            </a:p>
          </xdr:txBody>
        </xdr:sp>
        <xdr:sp macro="" textlink="">
          <xdr:nvSpPr>
            <xdr:cNvPr id="110" name="CaixaDeTexto 109">
              <a:hlinkClick xmlns:r="http://schemas.openxmlformats.org/officeDocument/2006/relationships" r:id="rId27" tooltip="CND Pessoa Jurídica"/>
              <a:extLst>
                <a:ext uri="{FF2B5EF4-FFF2-40B4-BE49-F238E27FC236}">
                  <a16:creationId xmlns:a16="http://schemas.microsoft.com/office/drawing/2014/main" id="{C3134D34-0226-424D-AB55-00BFFBDF4368}"/>
                </a:ext>
              </a:extLst>
            </xdr:cNvPr>
            <xdr:cNvSpPr txBox="1"/>
          </xdr:nvSpPr>
          <xdr:spPr>
            <a:xfrm>
              <a:off x="10629900" y="2867026"/>
              <a:ext cx="933450" cy="266700"/>
            </a:xfrm>
            <a:prstGeom prst="round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accent6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400" u="sng">
                  <a:solidFill>
                    <a:schemeClr val="accent1">
                      <a:lumMod val="75000"/>
                    </a:schemeClr>
                  </a:solidFill>
                  <a:effectLst/>
                  <a:latin typeface="+mn-lt"/>
                  <a:ea typeface="+mn-ea"/>
                  <a:cs typeface="+mn-cs"/>
                </a:rPr>
                <a:t>P. Jurídica</a:t>
              </a:r>
              <a:endParaRPr lang="pt-BR" sz="1400" u="sng">
                <a:solidFill>
                  <a:schemeClr val="accent1">
                    <a:lumMod val="75000"/>
                  </a:schemeClr>
                </a:solidFill>
                <a:effectLst/>
              </a:endParaRPr>
            </a:p>
          </xdr:txBody>
        </xdr:sp>
      </xdr:grpSp>
    </xdr:grpSp>
    <xdr:clientData/>
  </xdr:twoCellAnchor>
  <xdr:twoCellAnchor>
    <xdr:from>
      <xdr:col>10</xdr:col>
      <xdr:colOff>119263</xdr:colOff>
      <xdr:row>0</xdr:row>
      <xdr:rowOff>156570</xdr:rowOff>
    </xdr:from>
    <xdr:to>
      <xdr:col>12</xdr:col>
      <xdr:colOff>238125</xdr:colOff>
      <xdr:row>0</xdr:row>
      <xdr:rowOff>666750</xdr:rowOff>
    </xdr:to>
    <xdr:sp macro="" textlink="">
      <xdr:nvSpPr>
        <xdr:cNvPr id="113" name="Retângulo: Cantos Arredondados 112">
          <a:hlinkClick xmlns:r="http://schemas.openxmlformats.org/officeDocument/2006/relationships" r:id="rId28" tooltip="Despesas com Locomoção"/>
          <a:extLst>
            <a:ext uri="{FF2B5EF4-FFF2-40B4-BE49-F238E27FC236}">
              <a16:creationId xmlns:a16="http://schemas.microsoft.com/office/drawing/2014/main" id="{5586D5DE-FC6A-43BD-B790-D5072BDE3007}"/>
            </a:ext>
          </a:extLst>
        </xdr:cNvPr>
        <xdr:cNvSpPr/>
      </xdr:nvSpPr>
      <xdr:spPr>
        <a:xfrm>
          <a:off x="6215263" y="156570"/>
          <a:ext cx="1338062" cy="51018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Despesas</a:t>
          </a:r>
          <a:r>
            <a:rPr lang="pt-BR" sz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com</a:t>
          </a:r>
          <a:r>
            <a:rPr lang="pt-BR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Locomoção</a:t>
          </a:r>
        </a:p>
      </xdr:txBody>
    </xdr:sp>
    <xdr:clientData/>
  </xdr:twoCellAnchor>
  <xdr:twoCellAnchor>
    <xdr:from>
      <xdr:col>0</xdr:col>
      <xdr:colOff>114300</xdr:colOff>
      <xdr:row>169</xdr:row>
      <xdr:rowOff>0</xdr:rowOff>
    </xdr:from>
    <xdr:to>
      <xdr:col>12</xdr:col>
      <xdr:colOff>390525</xdr:colOff>
      <xdr:row>193</xdr:row>
      <xdr:rowOff>1</xdr:rowOff>
    </xdr:to>
    <xdr:grpSp>
      <xdr:nvGrpSpPr>
        <xdr:cNvPr id="136" name="Agrupar 135">
          <a:extLst>
            <a:ext uri="{FF2B5EF4-FFF2-40B4-BE49-F238E27FC236}">
              <a16:creationId xmlns:a16="http://schemas.microsoft.com/office/drawing/2014/main" id="{55B36DA8-EC38-0D37-514B-CC046E958608}"/>
            </a:ext>
          </a:extLst>
        </xdr:cNvPr>
        <xdr:cNvGrpSpPr/>
      </xdr:nvGrpSpPr>
      <xdr:grpSpPr>
        <a:xfrm>
          <a:off x="114300" y="32918400"/>
          <a:ext cx="8658225" cy="4572001"/>
          <a:chOff x="114300" y="32918400"/>
          <a:chExt cx="7591425" cy="4572001"/>
        </a:xfrm>
      </xdr:grpSpPr>
      <xdr:sp macro="" textlink="">
        <xdr:nvSpPr>
          <xdr:cNvPr id="121" name="Retângulo 120">
            <a:extLst>
              <a:ext uri="{FF2B5EF4-FFF2-40B4-BE49-F238E27FC236}">
                <a16:creationId xmlns:a16="http://schemas.microsoft.com/office/drawing/2014/main" id="{2C6A42B3-7719-F05C-9354-4729F93F2664}"/>
              </a:ext>
            </a:extLst>
          </xdr:cNvPr>
          <xdr:cNvSpPr/>
        </xdr:nvSpPr>
        <xdr:spPr>
          <a:xfrm>
            <a:off x="114300" y="3291840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22" name="Imagem 121">
            <a:extLst>
              <a:ext uri="{FF2B5EF4-FFF2-40B4-BE49-F238E27FC236}">
                <a16:creationId xmlns:a16="http://schemas.microsoft.com/office/drawing/2014/main" id="{9451FD8D-8369-3D30-EE88-6459122FCC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543677" y="35585401"/>
            <a:ext cx="1158436" cy="1905000"/>
          </a:xfrm>
          <a:prstGeom prst="rect">
            <a:avLst/>
          </a:prstGeom>
        </xdr:spPr>
      </xdr:pic>
      <xdr:sp macro="" textlink="">
        <xdr:nvSpPr>
          <xdr:cNvPr id="123" name="Retângulo 122">
            <a:extLst>
              <a:ext uri="{FF2B5EF4-FFF2-40B4-BE49-F238E27FC236}">
                <a16:creationId xmlns:a16="http://schemas.microsoft.com/office/drawing/2014/main" id="{0307909E-6349-7269-F80D-22139673578B}"/>
              </a:ext>
            </a:extLst>
          </xdr:cNvPr>
          <xdr:cNvSpPr/>
        </xdr:nvSpPr>
        <xdr:spPr>
          <a:xfrm>
            <a:off x="114300" y="32956500"/>
            <a:ext cx="7591425" cy="69532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tx1">
                    <a:lumMod val="75000"/>
                    <a:lumOff val="25000"/>
                  </a:schemeClr>
                </a:solidFill>
              </a:rPr>
              <a:t>DIÁRIAS</a:t>
            </a:r>
          </a:p>
        </xdr:txBody>
      </xdr:sp>
      <xdr:sp macro="" textlink="">
        <xdr:nvSpPr>
          <xdr:cNvPr id="124" name="Retângulo: Cantos Arredondados 123">
            <a:extLst>
              <a:ext uri="{FF2B5EF4-FFF2-40B4-BE49-F238E27FC236}">
                <a16:creationId xmlns:a16="http://schemas.microsoft.com/office/drawing/2014/main" id="{31ADDA44-B538-57D0-EB68-3DF93A2DF07D}"/>
              </a:ext>
            </a:extLst>
          </xdr:cNvPr>
          <xdr:cNvSpPr/>
        </xdr:nvSpPr>
        <xdr:spPr>
          <a:xfrm>
            <a:off x="438152" y="33794701"/>
            <a:ext cx="6324598" cy="72389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Comprovação mediante Nota/Cupom fiscal</a:t>
            </a:r>
          </a:p>
        </xdr:txBody>
      </xdr:sp>
      <xdr:sp macro="" textlink="">
        <xdr:nvSpPr>
          <xdr:cNvPr id="127" name="Retângulo: Cantos Arredondados 126">
            <a:hlinkClick xmlns:r="http://schemas.openxmlformats.org/officeDocument/2006/relationships" r:id="rId29" tooltip="Anexo II"/>
            <a:extLst>
              <a:ext uri="{FF2B5EF4-FFF2-40B4-BE49-F238E27FC236}">
                <a16:creationId xmlns:a16="http://schemas.microsoft.com/office/drawing/2014/main" id="{11D84108-DC5F-A266-A8FA-84805A7D8068}"/>
              </a:ext>
            </a:extLst>
          </xdr:cNvPr>
          <xdr:cNvSpPr/>
        </xdr:nvSpPr>
        <xdr:spPr>
          <a:xfrm>
            <a:off x="428625" y="34728150"/>
            <a:ext cx="5857875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Preenchimento do </a:t>
            </a:r>
            <a:r>
              <a:rPr lang="pt-BR" sz="2000" u="sng">
                <a:solidFill>
                  <a:schemeClr val="accent1">
                    <a:lumMod val="7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Anexo II</a:t>
            </a:r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(coordenador)</a:t>
            </a:r>
          </a:p>
        </xdr:txBody>
      </xdr:sp>
      <xdr:sp macro="" textlink="">
        <xdr:nvSpPr>
          <xdr:cNvPr id="128" name="Retângulo: Cantos Arredondados 127">
            <a:hlinkClick xmlns:r="http://schemas.openxmlformats.org/officeDocument/2006/relationships" r:id="rId30" tooltip="Anexo III"/>
            <a:extLst>
              <a:ext uri="{FF2B5EF4-FFF2-40B4-BE49-F238E27FC236}">
                <a16:creationId xmlns:a16="http://schemas.microsoft.com/office/drawing/2014/main" id="{82F446E4-5FDA-4064-A500-58722427674E}"/>
              </a:ext>
            </a:extLst>
          </xdr:cNvPr>
          <xdr:cNvSpPr/>
        </xdr:nvSpPr>
        <xdr:spPr>
          <a:xfrm>
            <a:off x="409574" y="35794950"/>
            <a:ext cx="5915025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Ou preenchimento do </a:t>
            </a:r>
            <a:r>
              <a:rPr lang="pt-BR" sz="2000" u="sng">
                <a:solidFill>
                  <a:schemeClr val="accent1">
                    <a:lumMod val="7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Anexo III</a:t>
            </a:r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(equipe)</a:t>
            </a:r>
          </a:p>
        </xdr:txBody>
      </xdr:sp>
    </xdr:grpSp>
    <xdr:clientData/>
  </xdr:twoCellAnchor>
  <xdr:twoCellAnchor>
    <xdr:from>
      <xdr:col>0</xdr:col>
      <xdr:colOff>57150</xdr:colOff>
      <xdr:row>211</xdr:row>
      <xdr:rowOff>0</xdr:rowOff>
    </xdr:from>
    <xdr:to>
      <xdr:col>12</xdr:col>
      <xdr:colOff>333375</xdr:colOff>
      <xdr:row>235</xdr:row>
      <xdr:rowOff>0</xdr:rowOff>
    </xdr:to>
    <xdr:grpSp>
      <xdr:nvGrpSpPr>
        <xdr:cNvPr id="142" name="Agrupar 141">
          <a:extLst>
            <a:ext uri="{FF2B5EF4-FFF2-40B4-BE49-F238E27FC236}">
              <a16:creationId xmlns:a16="http://schemas.microsoft.com/office/drawing/2014/main" id="{C9A8111F-D82E-2072-3FD5-C5D2932029B3}"/>
            </a:ext>
          </a:extLst>
        </xdr:cNvPr>
        <xdr:cNvGrpSpPr/>
      </xdr:nvGrpSpPr>
      <xdr:grpSpPr>
        <a:xfrm>
          <a:off x="57150" y="40919400"/>
          <a:ext cx="8658225" cy="4572000"/>
          <a:chOff x="114300" y="41014650"/>
          <a:chExt cx="7591425" cy="4572001"/>
        </a:xfrm>
      </xdr:grpSpPr>
      <xdr:sp macro="" textlink="">
        <xdr:nvSpPr>
          <xdr:cNvPr id="130" name="Retângulo 129">
            <a:extLst>
              <a:ext uri="{FF2B5EF4-FFF2-40B4-BE49-F238E27FC236}">
                <a16:creationId xmlns:a16="http://schemas.microsoft.com/office/drawing/2014/main" id="{96E37AEB-463B-5BDD-480F-8D876760B484}"/>
              </a:ext>
            </a:extLst>
          </xdr:cNvPr>
          <xdr:cNvSpPr/>
        </xdr:nvSpPr>
        <xdr:spPr>
          <a:xfrm>
            <a:off x="114300" y="4101465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31" name="Imagem 130">
            <a:extLst>
              <a:ext uri="{FF2B5EF4-FFF2-40B4-BE49-F238E27FC236}">
                <a16:creationId xmlns:a16="http://schemas.microsoft.com/office/drawing/2014/main" id="{D853CB35-9701-7A57-FFDC-0F5397E6AEF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543677" y="43681651"/>
            <a:ext cx="1158436" cy="1905000"/>
          </a:xfrm>
          <a:prstGeom prst="rect">
            <a:avLst/>
          </a:prstGeom>
        </xdr:spPr>
      </xdr:pic>
      <xdr:sp macro="" textlink="">
        <xdr:nvSpPr>
          <xdr:cNvPr id="132" name="Retângulo 131">
            <a:extLst>
              <a:ext uri="{FF2B5EF4-FFF2-40B4-BE49-F238E27FC236}">
                <a16:creationId xmlns:a16="http://schemas.microsoft.com/office/drawing/2014/main" id="{EF5B0662-3CBA-72ED-B1C7-AAECB4288523}"/>
              </a:ext>
            </a:extLst>
          </xdr:cNvPr>
          <xdr:cNvSpPr/>
        </xdr:nvSpPr>
        <xdr:spPr>
          <a:xfrm>
            <a:off x="114300" y="41052750"/>
            <a:ext cx="7591425" cy="695325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tx1">
                    <a:lumMod val="75000"/>
                    <a:lumOff val="25000"/>
                  </a:schemeClr>
                </a:solidFill>
              </a:rPr>
              <a:t>DESPESAS</a:t>
            </a:r>
            <a:r>
              <a:rPr lang="pt-BR" sz="26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COM LOCOMOÇÃO</a:t>
            </a:r>
            <a:endParaRPr lang="pt-BR" sz="2600" b="1">
              <a:solidFill>
                <a:schemeClr val="tx1">
                  <a:lumMod val="75000"/>
                  <a:lumOff val="25000"/>
                </a:schemeClr>
              </a:solidFill>
            </a:endParaRPr>
          </a:p>
        </xdr:txBody>
      </xdr:sp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A95B9C87-999B-634D-B483-755BAFB9B3AF}"/>
              </a:ext>
            </a:extLst>
          </xdr:cNvPr>
          <xdr:cNvSpPr/>
        </xdr:nvSpPr>
        <xdr:spPr>
          <a:xfrm>
            <a:off x="438151" y="41843326"/>
            <a:ext cx="6429373" cy="81914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Nota/Cupom fiscal de compra de combustível</a:t>
            </a: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C97EFC08-B778-6A81-D4BE-3BFC3B559814}"/>
              </a:ext>
            </a:extLst>
          </xdr:cNvPr>
          <xdr:cNvSpPr/>
        </xdr:nvSpPr>
        <xdr:spPr>
          <a:xfrm>
            <a:off x="419100" y="42738675"/>
            <a:ext cx="5857875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Recibo de Táxi/Aplicativos de viagens</a:t>
            </a:r>
          </a:p>
        </xdr:txBody>
      </xdr:sp>
      <xdr:sp macro="" textlink="">
        <xdr:nvSpPr>
          <xdr:cNvPr id="137" name="Retângulo: Cantos Arredondados 136">
            <a:extLst>
              <a:ext uri="{FF2B5EF4-FFF2-40B4-BE49-F238E27FC236}">
                <a16:creationId xmlns:a16="http://schemas.microsoft.com/office/drawing/2014/main" id="{74660671-4333-42A1-8935-912E76F10768}"/>
              </a:ext>
            </a:extLst>
          </xdr:cNvPr>
          <xdr:cNvSpPr/>
        </xdr:nvSpPr>
        <xdr:spPr>
          <a:xfrm>
            <a:off x="438151" y="43624500"/>
            <a:ext cx="5867400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Comprovante de recarga do VEM/Metrô</a:t>
            </a:r>
          </a:p>
        </xdr:txBody>
      </xdr:sp>
      <xdr:sp macro="" textlink="">
        <xdr:nvSpPr>
          <xdr:cNvPr id="139" name="Retângulo: Cantos Arredondados 138">
            <a:hlinkClick xmlns:r="http://schemas.openxmlformats.org/officeDocument/2006/relationships" r:id="rId31" tooltip="Anexo V"/>
            <a:extLst>
              <a:ext uri="{FF2B5EF4-FFF2-40B4-BE49-F238E27FC236}">
                <a16:creationId xmlns:a16="http://schemas.microsoft.com/office/drawing/2014/main" id="{E251E754-130D-4388-A110-D4551EE65495}"/>
              </a:ext>
            </a:extLst>
          </xdr:cNvPr>
          <xdr:cNvSpPr/>
        </xdr:nvSpPr>
        <xdr:spPr>
          <a:xfrm>
            <a:off x="1076325" y="44538900"/>
            <a:ext cx="2047873" cy="847725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700" b="0" u="sng">
                <a:solidFill>
                  <a:schemeClr val="accent1">
                    <a:lumMod val="7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Anexo V</a:t>
            </a:r>
          </a:p>
          <a:p>
            <a:pPr algn="ctr"/>
            <a:r>
              <a:rPr lang="pt-BR" sz="16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(Coordenador)</a:t>
            </a:r>
          </a:p>
        </xdr:txBody>
      </xdr:sp>
      <xdr:sp macro="" textlink="">
        <xdr:nvSpPr>
          <xdr:cNvPr id="140" name="Retângulo: Cantos Arredondados 139">
            <a:hlinkClick xmlns:r="http://schemas.openxmlformats.org/officeDocument/2006/relationships" r:id="rId32" tooltip="Anexo VI"/>
            <a:extLst>
              <a:ext uri="{FF2B5EF4-FFF2-40B4-BE49-F238E27FC236}">
                <a16:creationId xmlns:a16="http://schemas.microsoft.com/office/drawing/2014/main" id="{AA728DE0-B63E-47D1-A7CC-99A5ECBC80B3}"/>
              </a:ext>
            </a:extLst>
          </xdr:cNvPr>
          <xdr:cNvSpPr/>
        </xdr:nvSpPr>
        <xdr:spPr>
          <a:xfrm>
            <a:off x="3533775" y="44529375"/>
            <a:ext cx="2047873" cy="847725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700" b="0" u="sng">
                <a:solidFill>
                  <a:schemeClr val="accent1">
                    <a:lumMod val="7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Anexo VI</a:t>
            </a:r>
          </a:p>
          <a:p>
            <a:pPr algn="ctr"/>
            <a:r>
              <a:rPr lang="pt-BR" sz="16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(Equipe)</a:t>
            </a:r>
          </a:p>
        </xdr:txBody>
      </xdr:sp>
    </xdr:grpSp>
    <xdr:clientData/>
  </xdr:twoCellAnchor>
  <xdr:twoCellAnchor>
    <xdr:from>
      <xdr:col>0</xdr:col>
      <xdr:colOff>57150</xdr:colOff>
      <xdr:row>252</xdr:row>
      <xdr:rowOff>171450</xdr:rowOff>
    </xdr:from>
    <xdr:to>
      <xdr:col>12</xdr:col>
      <xdr:colOff>333375</xdr:colOff>
      <xdr:row>276</xdr:row>
      <xdr:rowOff>171450</xdr:rowOff>
    </xdr:to>
    <xdr:grpSp>
      <xdr:nvGrpSpPr>
        <xdr:cNvPr id="143" name="Agrupar 142">
          <a:extLst>
            <a:ext uri="{FF2B5EF4-FFF2-40B4-BE49-F238E27FC236}">
              <a16:creationId xmlns:a16="http://schemas.microsoft.com/office/drawing/2014/main" id="{8989789D-D8E9-4196-8E53-636CA60EF71F}"/>
            </a:ext>
          </a:extLst>
        </xdr:cNvPr>
        <xdr:cNvGrpSpPr/>
      </xdr:nvGrpSpPr>
      <xdr:grpSpPr>
        <a:xfrm>
          <a:off x="57150" y="48901350"/>
          <a:ext cx="8658225" cy="4572000"/>
          <a:chOff x="114300" y="41014650"/>
          <a:chExt cx="7591425" cy="4572001"/>
        </a:xfrm>
      </xdr:grpSpPr>
      <xdr:sp macro="" textlink="">
        <xdr:nvSpPr>
          <xdr:cNvPr id="144" name="Retângulo 143">
            <a:extLst>
              <a:ext uri="{FF2B5EF4-FFF2-40B4-BE49-F238E27FC236}">
                <a16:creationId xmlns:a16="http://schemas.microsoft.com/office/drawing/2014/main" id="{E6987579-ADDE-A0C0-1D8B-20F9DC309714}"/>
              </a:ext>
            </a:extLst>
          </xdr:cNvPr>
          <xdr:cNvSpPr/>
        </xdr:nvSpPr>
        <xdr:spPr>
          <a:xfrm>
            <a:off x="114300" y="4101465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45" name="Imagem 144">
            <a:extLst>
              <a:ext uri="{FF2B5EF4-FFF2-40B4-BE49-F238E27FC236}">
                <a16:creationId xmlns:a16="http://schemas.microsoft.com/office/drawing/2014/main" id="{C63FC2EC-62C8-92FF-B071-9D95DC336BD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543677" y="43681651"/>
            <a:ext cx="1158436" cy="1905000"/>
          </a:xfrm>
          <a:prstGeom prst="rect">
            <a:avLst/>
          </a:prstGeom>
        </xdr:spPr>
      </xdr:pic>
      <xdr:sp macro="" textlink="">
        <xdr:nvSpPr>
          <xdr:cNvPr id="146" name="Retângulo 145">
            <a:extLst>
              <a:ext uri="{FF2B5EF4-FFF2-40B4-BE49-F238E27FC236}">
                <a16:creationId xmlns:a16="http://schemas.microsoft.com/office/drawing/2014/main" id="{5AB66584-2FE5-F59C-FA1D-82692A3BE391}"/>
              </a:ext>
            </a:extLst>
          </xdr:cNvPr>
          <xdr:cNvSpPr/>
        </xdr:nvSpPr>
        <xdr:spPr>
          <a:xfrm>
            <a:off x="114300" y="41052750"/>
            <a:ext cx="7591425" cy="695325"/>
          </a:xfrm>
          <a:prstGeom prst="rect">
            <a:avLst/>
          </a:prstGeom>
          <a:solidFill>
            <a:srgbClr val="FFCCCC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tx1">
                    <a:lumMod val="75000"/>
                    <a:lumOff val="25000"/>
                  </a:schemeClr>
                </a:solidFill>
              </a:rPr>
              <a:t>SERVIÇOS DE TERCEIROS - PESSOA FÍSICA</a:t>
            </a:r>
          </a:p>
        </xdr:txBody>
      </xdr:sp>
      <xdr:sp macro="" textlink="">
        <xdr:nvSpPr>
          <xdr:cNvPr id="147" name="Retângulo: Cantos Arredondados 146">
            <a:hlinkClick xmlns:r="http://schemas.openxmlformats.org/officeDocument/2006/relationships" r:id="rId3" tooltip="Certidão Negativa"/>
            <a:extLst>
              <a:ext uri="{FF2B5EF4-FFF2-40B4-BE49-F238E27FC236}">
                <a16:creationId xmlns:a16="http://schemas.microsoft.com/office/drawing/2014/main" id="{0E49034E-E3AE-31CA-A361-E49E2BFB2B5F}"/>
              </a:ext>
            </a:extLst>
          </xdr:cNvPr>
          <xdr:cNvSpPr/>
        </xdr:nvSpPr>
        <xdr:spPr>
          <a:xfrm>
            <a:off x="438151" y="42071926"/>
            <a:ext cx="6429373" cy="81914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Emitir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</a:t>
            </a:r>
            <a:r>
              <a:rPr lang="pt-BR" sz="2000" u="sng" baseline="0">
                <a:solidFill>
                  <a:schemeClr val="accent1">
                    <a:lumMod val="7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Certidão Negativa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</a:t>
            </a:r>
            <a:r>
              <a:rPr lang="pt-BR" sz="2000" b="1" u="sng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ANTES</a:t>
            </a:r>
            <a:r>
              <a:rPr lang="pt-BR" sz="2000" b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da Contratação</a:t>
            </a:r>
            <a:endPara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endParaRPr>
          </a:p>
        </xdr:txBody>
      </xdr:sp>
      <xdr:sp macro="" textlink="">
        <xdr:nvSpPr>
          <xdr:cNvPr id="148" name="Retângulo: Cantos Arredondados 147">
            <a:hlinkClick xmlns:r="http://schemas.openxmlformats.org/officeDocument/2006/relationships" r:id="rId33" tooltip="Anexo IV"/>
            <a:extLst>
              <a:ext uri="{FF2B5EF4-FFF2-40B4-BE49-F238E27FC236}">
                <a16:creationId xmlns:a16="http://schemas.microsoft.com/office/drawing/2014/main" id="{87343E39-E276-F88C-F3CB-E63AEB508CAC}"/>
              </a:ext>
            </a:extLst>
          </xdr:cNvPr>
          <xdr:cNvSpPr/>
        </xdr:nvSpPr>
        <xdr:spPr>
          <a:xfrm>
            <a:off x="447674" y="43053000"/>
            <a:ext cx="7000875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Preenchimento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do </a:t>
            </a:r>
            <a:r>
              <a:rPr lang="pt-BR" sz="2000" u="sng" baseline="0">
                <a:solidFill>
                  <a:schemeClr val="accent1">
                    <a:lumMod val="7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Anexo IV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, assinado pelo prestador</a:t>
            </a:r>
            <a:endPara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endParaRPr>
          </a:p>
        </xdr:txBody>
      </xdr:sp>
    </xdr:grpSp>
    <xdr:clientData/>
  </xdr:twoCellAnchor>
  <xdr:twoCellAnchor>
    <xdr:from>
      <xdr:col>0</xdr:col>
      <xdr:colOff>28575</xdr:colOff>
      <xdr:row>295</xdr:row>
      <xdr:rowOff>0</xdr:rowOff>
    </xdr:from>
    <xdr:to>
      <xdr:col>12</xdr:col>
      <xdr:colOff>304800</xdr:colOff>
      <xdr:row>319</xdr:row>
      <xdr:rowOff>0</xdr:rowOff>
    </xdr:to>
    <xdr:grpSp>
      <xdr:nvGrpSpPr>
        <xdr:cNvPr id="152" name="Agrupar 151">
          <a:extLst>
            <a:ext uri="{FF2B5EF4-FFF2-40B4-BE49-F238E27FC236}">
              <a16:creationId xmlns:a16="http://schemas.microsoft.com/office/drawing/2014/main" id="{44612E47-FC14-40C1-9C31-31D252D0AF6C}"/>
            </a:ext>
          </a:extLst>
        </xdr:cNvPr>
        <xdr:cNvGrpSpPr/>
      </xdr:nvGrpSpPr>
      <xdr:grpSpPr>
        <a:xfrm>
          <a:off x="28575" y="56921400"/>
          <a:ext cx="8658225" cy="4572000"/>
          <a:chOff x="114300" y="41014650"/>
          <a:chExt cx="7591425" cy="4572001"/>
        </a:xfrm>
      </xdr:grpSpPr>
      <xdr:sp macro="" textlink="">
        <xdr:nvSpPr>
          <xdr:cNvPr id="153" name="Retângulo 152">
            <a:extLst>
              <a:ext uri="{FF2B5EF4-FFF2-40B4-BE49-F238E27FC236}">
                <a16:creationId xmlns:a16="http://schemas.microsoft.com/office/drawing/2014/main" id="{A4FAE877-5BA1-7E88-D2E0-C9B365825FC0}"/>
              </a:ext>
            </a:extLst>
          </xdr:cNvPr>
          <xdr:cNvSpPr/>
        </xdr:nvSpPr>
        <xdr:spPr>
          <a:xfrm>
            <a:off x="114300" y="4101465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54" name="Imagem 153">
            <a:extLst>
              <a:ext uri="{FF2B5EF4-FFF2-40B4-BE49-F238E27FC236}">
                <a16:creationId xmlns:a16="http://schemas.microsoft.com/office/drawing/2014/main" id="{220BBCAB-6466-9DFB-0CD7-CF75152A06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543677" y="43681651"/>
            <a:ext cx="1158436" cy="1905000"/>
          </a:xfrm>
          <a:prstGeom prst="rect">
            <a:avLst/>
          </a:prstGeom>
        </xdr:spPr>
      </xdr:pic>
      <xdr:sp macro="" textlink="">
        <xdr:nvSpPr>
          <xdr:cNvPr id="155" name="Retângulo 154">
            <a:extLst>
              <a:ext uri="{FF2B5EF4-FFF2-40B4-BE49-F238E27FC236}">
                <a16:creationId xmlns:a16="http://schemas.microsoft.com/office/drawing/2014/main" id="{94A070A3-FE5E-C1F6-A52E-FA982E8096A3}"/>
              </a:ext>
            </a:extLst>
          </xdr:cNvPr>
          <xdr:cNvSpPr/>
        </xdr:nvSpPr>
        <xdr:spPr>
          <a:xfrm>
            <a:off x="114300" y="41052750"/>
            <a:ext cx="7591425" cy="69532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tx1">
                    <a:lumMod val="75000"/>
                    <a:lumOff val="25000"/>
                  </a:schemeClr>
                </a:solidFill>
              </a:rPr>
              <a:t>SERVIÇOS DE TERCEIROS - PESSOA JURÍDICA</a:t>
            </a:r>
          </a:p>
        </xdr:txBody>
      </xdr:sp>
      <xdr:sp macro="" textlink="">
        <xdr:nvSpPr>
          <xdr:cNvPr id="156" name="Retângulo: Cantos Arredondados 155">
            <a:extLst>
              <a:ext uri="{FF2B5EF4-FFF2-40B4-BE49-F238E27FC236}">
                <a16:creationId xmlns:a16="http://schemas.microsoft.com/office/drawing/2014/main" id="{4181662C-701A-CE79-818C-380DD219C4D0}"/>
              </a:ext>
            </a:extLst>
          </xdr:cNvPr>
          <xdr:cNvSpPr/>
        </xdr:nvSpPr>
        <xdr:spPr>
          <a:xfrm>
            <a:off x="438151" y="42071926"/>
            <a:ext cx="6429373" cy="81914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Nota/Cupom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Fiscal da contratação</a:t>
            </a:r>
            <a:endPara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endParaRPr>
          </a:p>
        </xdr:txBody>
      </xdr:sp>
    </xdr:grpSp>
    <xdr:clientData/>
  </xdr:twoCellAnchor>
  <xdr:twoCellAnchor>
    <xdr:from>
      <xdr:col>16</xdr:col>
      <xdr:colOff>419099</xdr:colOff>
      <xdr:row>0</xdr:row>
      <xdr:rowOff>161925</xdr:rowOff>
    </xdr:from>
    <xdr:to>
      <xdr:col>19</xdr:col>
      <xdr:colOff>66674</xdr:colOff>
      <xdr:row>0</xdr:row>
      <xdr:rowOff>678633</xdr:rowOff>
    </xdr:to>
    <xdr:sp macro="" textlink="">
      <xdr:nvSpPr>
        <xdr:cNvPr id="3" name="Retângulo: Cantos Arredondados 2">
          <a:hlinkClick xmlns:r="http://schemas.openxmlformats.org/officeDocument/2006/relationships" r:id="rId34" tooltip="Compras e contratações superiores a R$ 5 mil"/>
          <a:extLst>
            <a:ext uri="{FF2B5EF4-FFF2-40B4-BE49-F238E27FC236}">
              <a16:creationId xmlns:a16="http://schemas.microsoft.com/office/drawing/2014/main" id="{10417BD1-F72F-49B3-AB9E-225EAFC17CC3}"/>
            </a:ext>
          </a:extLst>
        </xdr:cNvPr>
        <xdr:cNvSpPr/>
      </xdr:nvSpPr>
      <xdr:spPr>
        <a:xfrm>
          <a:off x="10172699" y="161925"/>
          <a:ext cx="1476375" cy="516708"/>
        </a:xfrm>
        <a:prstGeom prst="roundRect">
          <a:avLst/>
        </a:prstGeom>
        <a:solidFill>
          <a:srgbClr val="951C0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Compras acima</a:t>
          </a:r>
          <a:r>
            <a:rPr lang="pt-BR" sz="1200" b="1" baseline="0">
              <a:solidFill>
                <a:schemeClr val="bg1"/>
              </a:solidFill>
              <a:latin typeface="Roboto" panose="02000000000000000000" pitchFamily="2" charset="0"/>
              <a:ea typeface="Roboto" panose="02000000000000000000" pitchFamily="2" charset="0"/>
            </a:rPr>
            <a:t> de R$ 5 mil</a:t>
          </a:r>
          <a:endParaRPr lang="pt-BR" sz="1200" b="1">
            <a:solidFill>
              <a:schemeClr val="bg1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0</xdr:colOff>
      <xdr:row>337</xdr:row>
      <xdr:rowOff>0</xdr:rowOff>
    </xdr:from>
    <xdr:to>
      <xdr:col>12</xdr:col>
      <xdr:colOff>276225</xdr:colOff>
      <xdr:row>361</xdr:row>
      <xdr:rowOff>1</xdr:rowOff>
    </xdr:to>
    <xdr:grpSp>
      <xdr:nvGrpSpPr>
        <xdr:cNvPr id="39" name="Agrupar 38">
          <a:extLst>
            <a:ext uri="{FF2B5EF4-FFF2-40B4-BE49-F238E27FC236}">
              <a16:creationId xmlns:a16="http://schemas.microsoft.com/office/drawing/2014/main" id="{DF352366-AF66-C108-4CDB-DA16079F86DF}"/>
            </a:ext>
          </a:extLst>
        </xdr:cNvPr>
        <xdr:cNvGrpSpPr/>
      </xdr:nvGrpSpPr>
      <xdr:grpSpPr>
        <a:xfrm>
          <a:off x="0" y="64922400"/>
          <a:ext cx="8658225" cy="4572001"/>
          <a:chOff x="0" y="64922400"/>
          <a:chExt cx="7591425" cy="4572001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DFA1AC53-85E6-306C-8C34-016B401A6C86}"/>
              </a:ext>
            </a:extLst>
          </xdr:cNvPr>
          <xdr:cNvSpPr/>
        </xdr:nvSpPr>
        <xdr:spPr>
          <a:xfrm>
            <a:off x="0" y="64922400"/>
            <a:ext cx="7591425" cy="44958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9" name="Imagem 8">
            <a:extLst>
              <a:ext uri="{FF2B5EF4-FFF2-40B4-BE49-F238E27FC236}">
                <a16:creationId xmlns:a16="http://schemas.microsoft.com/office/drawing/2014/main" id="{977890EA-2815-6FC1-C654-9BA139A8F2B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837473B0-CC2E-450A-ABE3-18F120FF3D39}">
                <a1611:picAttrSrcUrl xmlns:a1611="http://schemas.microsoft.com/office/drawing/2016/11/main" r:id="rId7"/>
              </a:ext>
            </a:extLst>
          </a:blip>
          <a:srcRect r="51881"/>
          <a:stretch/>
        </xdr:blipFill>
        <xdr:spPr>
          <a:xfrm>
            <a:off x="6429377" y="67589401"/>
            <a:ext cx="1158436" cy="1905000"/>
          </a:xfrm>
          <a:prstGeom prst="rect">
            <a:avLst/>
          </a:prstGeom>
        </xdr:spPr>
      </xdr:pic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87C4F7D2-2C5A-EA45-2B7F-F9CADDF0DDAB}"/>
              </a:ext>
            </a:extLst>
          </xdr:cNvPr>
          <xdr:cNvSpPr/>
        </xdr:nvSpPr>
        <xdr:spPr>
          <a:xfrm>
            <a:off x="0" y="64960500"/>
            <a:ext cx="7591425" cy="695325"/>
          </a:xfrm>
          <a:prstGeom prst="rect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600" b="1">
                <a:solidFill>
                  <a:schemeClr val="bg1">
                    <a:lumMod val="95000"/>
                  </a:schemeClr>
                </a:solidFill>
              </a:rPr>
              <a:t>COMPRAS E CONTRATAÇÕES ACIMA DE R$ 5 MIL</a:t>
            </a:r>
          </a:p>
        </xdr:txBody>
      </xdr:sp>
      <xdr:sp macro="" textlink="">
        <xdr:nvSpPr>
          <xdr:cNvPr id="20" name="Retângulo: Cantos Arredondados 19">
            <a:hlinkClick xmlns:r="http://schemas.openxmlformats.org/officeDocument/2006/relationships" r:id="rId4" tooltip="Cotações"/>
            <a:extLst>
              <a:ext uri="{FF2B5EF4-FFF2-40B4-BE49-F238E27FC236}">
                <a16:creationId xmlns:a16="http://schemas.microsoft.com/office/drawing/2014/main" id="{74E26F6F-12A2-F1B7-103C-331C253EFBD8}"/>
              </a:ext>
            </a:extLst>
          </xdr:cNvPr>
          <xdr:cNvSpPr/>
        </xdr:nvSpPr>
        <xdr:spPr>
          <a:xfrm>
            <a:off x="485777" y="65751076"/>
            <a:ext cx="4857748" cy="723899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Apresentar,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ao menos, 3 cotações</a:t>
            </a:r>
            <a:endPara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endParaRPr>
          </a:p>
        </xdr:txBody>
      </xdr:sp>
      <xdr:sp macro="" textlink="">
        <xdr:nvSpPr>
          <xdr:cNvPr id="22" name="Retângulo: Cantos Arredondados 21">
            <a:extLst>
              <a:ext uri="{FF2B5EF4-FFF2-40B4-BE49-F238E27FC236}">
                <a16:creationId xmlns:a16="http://schemas.microsoft.com/office/drawing/2014/main" id="{6B953A89-1D8D-2279-D432-8AC811C1F8DB}"/>
              </a:ext>
            </a:extLst>
          </xdr:cNvPr>
          <xdr:cNvSpPr/>
        </xdr:nvSpPr>
        <xdr:spPr>
          <a:xfrm>
            <a:off x="466725" y="66598800"/>
            <a:ext cx="4600575" cy="819150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Apresentar</a:t>
            </a:r>
            <a:r>
              <a:rPr lang="pt-BR" sz="20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a Nota/Cupom Fiscal</a:t>
            </a:r>
            <a:endParaRPr lang="pt-BR" sz="200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endParaRPr>
          </a:p>
        </xdr:txBody>
      </xdr:sp>
      <xdr:sp macro="" textlink="">
        <xdr:nvSpPr>
          <xdr:cNvPr id="36" name="Retângulo: Cantos Arredondados 35">
            <a:hlinkClick xmlns:r="http://schemas.openxmlformats.org/officeDocument/2006/relationships" r:id="rId3" tooltip="Certidões"/>
            <a:extLst>
              <a:ext uri="{FF2B5EF4-FFF2-40B4-BE49-F238E27FC236}">
                <a16:creationId xmlns:a16="http://schemas.microsoft.com/office/drawing/2014/main" id="{59625B10-D314-4A85-8033-D0592660AD64}"/>
              </a:ext>
            </a:extLst>
          </xdr:cNvPr>
          <xdr:cNvSpPr/>
        </xdr:nvSpPr>
        <xdr:spPr>
          <a:xfrm>
            <a:off x="438150" y="67551299"/>
            <a:ext cx="6381750" cy="990601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Apresentar certidões negativas, emitidas </a:t>
            </a:r>
            <a:r>
              <a:rPr lang="pt-BR" sz="2000" b="1" u="sng">
                <a:solidFill>
                  <a:srgbClr val="FF0000"/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antes</a:t>
            </a:r>
            <a:r>
              <a:rPr lang="pt-BR" sz="200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 da compra</a:t>
            </a:r>
          </a:p>
        </xdr:txBody>
      </xdr:sp>
      <xdr:sp macro="" textlink="">
        <xdr:nvSpPr>
          <xdr:cNvPr id="37" name="Retângulo: Cantos Arredondados 36">
            <a:extLst>
              <a:ext uri="{FF2B5EF4-FFF2-40B4-BE49-F238E27FC236}">
                <a16:creationId xmlns:a16="http://schemas.microsoft.com/office/drawing/2014/main" id="{3590C5F1-53CF-4B3A-A611-E00DDFE0CDC6}"/>
              </a:ext>
            </a:extLst>
          </xdr:cNvPr>
          <xdr:cNvSpPr/>
        </xdr:nvSpPr>
        <xdr:spPr>
          <a:xfrm>
            <a:off x="2190750" y="68227574"/>
            <a:ext cx="2257425" cy="1038226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Certidões emitidas </a:t>
            </a:r>
            <a:r>
              <a:rPr lang="pt-BR" sz="1400" b="1" u="sng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APÓS</a:t>
            </a:r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Times New Roman" panose="02020603050405020304" pitchFamily="18" charset="0"/>
              </a:rPr>
              <a:t> a compra podem ser rejeitadas</a:t>
            </a:r>
          </a:p>
        </xdr:txBody>
      </xdr:sp>
      <xdr:sp macro="" textlink="">
        <xdr:nvSpPr>
          <xdr:cNvPr id="38" name="Retângulo: Cantos Arredondados 37">
            <a:extLst>
              <a:ext uri="{FF2B5EF4-FFF2-40B4-BE49-F238E27FC236}">
                <a16:creationId xmlns:a16="http://schemas.microsoft.com/office/drawing/2014/main" id="{08E7424C-1761-410A-93B9-517040D8973E}"/>
              </a:ext>
            </a:extLst>
          </xdr:cNvPr>
          <xdr:cNvSpPr/>
        </xdr:nvSpPr>
        <xdr:spPr>
          <a:xfrm>
            <a:off x="4533900" y="68218049"/>
            <a:ext cx="2371725" cy="1057275"/>
          </a:xfrm>
          <a:prstGeom prst="roundRect">
            <a:avLst/>
          </a:prstGeom>
          <a:solidFill>
            <a:schemeClr val="accent4">
              <a:lumMod val="60000"/>
              <a:lumOff val="40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Open Sans" pitchFamily="2" charset="0"/>
              </a:rPr>
              <a:t>Fornecedor sem certidão negativa </a:t>
            </a:r>
            <a:r>
              <a:rPr lang="pt-BR" sz="1400" b="1" u="sng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Open Sans" pitchFamily="2" charset="0"/>
              </a:rPr>
              <a:t>NÃO</a:t>
            </a:r>
            <a:r>
              <a:rPr lang="pt-BR" sz="1400">
                <a:solidFill>
                  <a:schemeClr val="tx1">
                    <a:lumMod val="85000"/>
                    <a:lumOff val="1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Open Sans" pitchFamily="2" charset="0"/>
              </a:rPr>
              <a:t> pode ser contratado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95251</xdr:rowOff>
    </xdr:from>
    <xdr:to>
      <xdr:col>0</xdr:col>
      <xdr:colOff>1704975</xdr:colOff>
      <xdr:row>0</xdr:row>
      <xdr:rowOff>673131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30C412-1A0B-EBFB-656B-5AB2C73A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1"/>
          <a:ext cx="1685925" cy="57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Detalhamento" displayName="Detalhamento" ref="A13:F326" totalsRowShown="0" headerRowDxfId="148" dataDxfId="146" headerRowBorderDxfId="147">
  <autoFilter ref="A13:F326" xr:uid="{00000000-0009-0000-0100-000006000000}"/>
  <tableColumns count="6">
    <tableColumn id="1" xr3:uid="{00000000-0010-0000-0000-000001000000}" name="Tipo de Despesa" dataDxfId="145"/>
    <tableColumn id="2" xr3:uid="{00000000-0010-0000-0000-000002000000}" name="Nat. Despesa" dataDxfId="144"/>
    <tableColumn id="3" xr3:uid="{00000000-0010-0000-0000-000003000000}" name="Descrição detalhada" dataDxfId="143"/>
    <tableColumn id="4" xr3:uid="{00000000-0010-0000-0000-000004000000}" name="Quant." dataDxfId="142"/>
    <tableColumn id="5" xr3:uid="{00000000-0010-0000-0000-000005000000}" name="Valor Unitário" dataDxfId="141" dataCellStyle="Vírgula"/>
    <tableColumn id="6" xr3:uid="{00000000-0010-0000-0000-000006000000}" name="Valor Total" dataDxfId="140" dataCellStyle="Vírgula">
      <calculatedColumnFormula>IF(OR(D14="",E14=""),"",D14*E14)</calculatedColumnFormula>
    </tableColumn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RefLimitesEdital" displayName="RefLimitesEdital" ref="O1:R9" totalsRowShown="0">
  <autoFilter ref="O1:R9" xr:uid="{00000000-0009-0000-0100-000009000000}"/>
  <tableColumns count="4">
    <tableColumn id="1" xr3:uid="{00000000-0010-0000-0900-000001000000}" name="Edital" dataDxfId="109"/>
    <tableColumn id="2" xr3:uid="{00000000-0010-0000-0900-000002000000}" name="Diárias" dataDxfId="108" dataCellStyle="Vírgula"/>
    <tableColumn id="3" xr3:uid="{00000000-0010-0000-0900-000003000000}" name="Passagens" dataDxfId="107" dataCellStyle="Vírgula"/>
    <tableColumn id="4" xr3:uid="{00000000-0010-0000-0900-000004000000}" name="Permanente" dataDxfId="106" dataCellStyle="Vírgula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F67D48B-8B41-4F03-8AF0-879324685B99}" name="Edital_UFPE_CECINE" displayName="Edital_UFPE_CECINE" ref="T1:T2" totalsRowShown="0" headerRowDxfId="105" dataDxfId="104">
  <autoFilter ref="T1:T2" xr:uid="{EF67D48B-8B41-4F03-8AF0-879324685B99}"/>
  <tableColumns count="1">
    <tableColumn id="1" xr3:uid="{DEB42C11-FA19-4DBB-A826-601FC18DE364}" name="Edital UFPE CECINE" dataDxfId="103">
      <calculatedColumnFormula>"R$ 10.000,00 "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8C5A82D-C293-41A5-A2B8-58B36EC6BB6A}" name="Edital_UFPE_60" displayName="Edital_UFPE_60" ref="V1:V2" totalsRowShown="0" headerRowDxfId="102" dataDxfId="101">
  <autoFilter ref="V1:V2" xr:uid="{48C5A82D-C293-41A5-A2B8-58B36EC6BB6A}"/>
  <tableColumns count="1">
    <tableColumn id="1" xr3:uid="{C3462BF1-58AD-4064-A577-9F2BA824E8EF}" name="Edital UFPE 60+" dataDxfId="100">
      <calculatedColumnFormula>"R$ 10.000,00 "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9559D1A-1CC2-42A6-8B32-0FA0A1E58487}" name="Edital_Pre_Academicos" displayName="Edital_Pre_Academicos" ref="X1:X2" totalsRowShown="0" headerRowDxfId="99" dataDxfId="97" headerRowBorderDxfId="98" tableBorderDxfId="96" totalsRowBorderDxfId="95">
  <autoFilter ref="X1:X2" xr:uid="{89559D1A-1CC2-42A6-8B32-0FA0A1E58487}"/>
  <tableColumns count="1">
    <tableColumn id="1" xr3:uid="{A4246CB9-D920-4464-89EF-FC8DC2F7667B}" name="Edital Pré-Acadêmicos" dataDxfId="94">
      <calculatedColumnFormula>"R$ 5.000,00 "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7539BC3-06B0-41F6-9C12-7B0A01E690B2}" name="Edital_Novos_Extensionistas" displayName="Edital_Novos_Extensionistas" ref="Z1:Z3" totalsRowShown="0" headerRowDxfId="93" dataDxfId="92">
  <autoFilter ref="Z1:Z3" xr:uid="{57539BC3-06B0-41F6-9C12-7B0A01E690B2}"/>
  <tableColumns count="1">
    <tableColumn id="1" xr3:uid="{9BE898D9-BAB0-4334-9A64-C9D843E2015B}" name="Edital Novos Extensionistas" dataDxfId="9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D48426F-D9D4-47A6-8BE1-C2A5AA3E5484}" name="Edital_UFPE_CECINE16" displayName="Edital_UFPE_CECINE16" ref="AB1:AB2" totalsRowShown="0" headerRowDxfId="90" dataDxfId="89">
  <autoFilter ref="AB1:AB2" xr:uid="{3D48426F-D9D4-47A6-8BE1-C2A5AA3E5484}"/>
  <tableColumns count="1">
    <tableColumn id="1" xr3:uid="{B8787A40-A998-41A3-96AE-A1CB1A92F06C}" name="Edital Publicação de Livros com Temáticas de Extensão" dataDxfId="88">
      <calculatedColumnFormula>"R$ 5.000,00 "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68283E4-6A7D-4435-A690-986E319FA48C}" name="Edital_UFPE_CECINE17" displayName="Edital_UFPE_CECINE17" ref="AD1:AD2" totalsRowShown="0" headerRowDxfId="87" dataDxfId="86">
  <autoFilter ref="AD1:AD2" xr:uid="{168283E4-6A7D-4435-A690-986E319FA48C}"/>
  <tableColumns count="1">
    <tableColumn id="1" xr3:uid="{F336D5DC-7229-429B-8007-85478EE24F8F}" name="Edital Publicação de Livros sobre Ações Afirmativas" dataDxfId="85">
      <calculatedColumnFormula>"R$ 5.000,00 "</calculatedColumnFormula>
    </tableColumn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E1C9E7A-7DF0-4493-B766-157C9CBD8E6D}" name="Edital_ARA_Apoio_à_Realização_Artística" displayName="Edital_ARA_Apoio_à_Realização_Artística" ref="AF1:AF5" totalsRowShown="0" headerRowDxfId="84" dataDxfId="82" headerRowBorderDxfId="83" tableBorderDxfId="81" totalsRowBorderDxfId="80">
  <autoFilter ref="AF1:AF5" xr:uid="{7E1C9E7A-7DF0-4493-B766-157C9CBD8E6D}"/>
  <tableColumns count="1">
    <tableColumn id="1" xr3:uid="{778A93C3-EC77-4D90-BA33-F16CE08C3E92}" name="Edital ARA Apoio à Realização Artística" dataDxfId="7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Detalhamento11" displayName="Detalhamento11" ref="A13:F44" totalsRowShown="0" headerRowDxfId="139" dataDxfId="137" headerRowBorderDxfId="138">
  <autoFilter ref="A13:F44" xr:uid="{00000000-0009-0000-0100-00000A000000}"/>
  <sortState xmlns:xlrd2="http://schemas.microsoft.com/office/spreadsheetml/2017/richdata2" ref="A14:F44">
    <sortCondition ref="B14:B44"/>
    <sortCondition ref="C14:C44"/>
  </sortState>
  <tableColumns count="6">
    <tableColumn id="1" xr3:uid="{00000000-0010-0000-0100-000001000000}" name="Tipo de Despesa" dataDxfId="136"/>
    <tableColumn id="2" xr3:uid="{00000000-0010-0000-0100-000002000000}" name="Nat. Despesa" dataDxfId="135"/>
    <tableColumn id="3" xr3:uid="{00000000-0010-0000-0100-000003000000}" name="Descrição detalhada" dataDxfId="134"/>
    <tableColumn id="4" xr3:uid="{00000000-0010-0000-0100-000004000000}" name="Quant." dataDxfId="133"/>
    <tableColumn id="5" xr3:uid="{00000000-0010-0000-0100-000005000000}" name="Valor Unitário" dataDxfId="132" dataCellStyle="Vírgula"/>
    <tableColumn id="6" xr3:uid="{00000000-0010-0000-0100-000006000000}" name="Valor Total" dataDxfId="131" dataCellStyle="Vírgula">
      <calculatedColumnFormula>IF(OR(D14="",E14=""),"",D14*E14)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ipo_de_Despesa" displayName="Tipo_de_Despesa" ref="A1:A5" totalsRowShown="0" headerRowDxfId="130" dataDxfId="129">
  <autoFilter ref="A1:A5" xr:uid="{00000000-0009-0000-0100-000001000000}"/>
  <tableColumns count="1">
    <tableColumn id="1" xr3:uid="{00000000-0010-0000-0200-000001000000}" name="Tipo de Despesa" dataDxfId="1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Materiais" displayName="Materiais" ref="C1:C3" totalsRowShown="0" headerRowDxfId="127" dataDxfId="126">
  <autoFilter ref="C1:C3" xr:uid="{00000000-0009-0000-0100-000002000000}"/>
  <tableColumns count="1">
    <tableColumn id="1" xr3:uid="{00000000-0010-0000-0300-000001000000}" name="Materiais" dataDxfId="12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Serviços" displayName="Serviços" ref="E1:E3" totalsRowShown="0" headerRowDxfId="124" dataDxfId="123">
  <autoFilter ref="E1:E3" xr:uid="{00000000-0009-0000-0100-000003000000}"/>
  <tableColumns count="1">
    <tableColumn id="1" xr3:uid="{00000000-0010-0000-0400-000001000000}" name="Serviços" dataDxfId="12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Diárias" displayName="Diárias" ref="G1:G2" totalsRowShown="0" headerRowDxfId="121" dataDxfId="120">
  <autoFilter ref="G1:G2" xr:uid="{00000000-0009-0000-0100-000004000000}"/>
  <tableColumns count="1">
    <tableColumn id="1" xr3:uid="{00000000-0010-0000-0500-000001000000}" name="Diárias" dataDxfId="119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Despesas_com_Locomoção" displayName="Despesas_com_Locomoção" ref="I1:I5" totalsRowShown="0" headerRowDxfId="118" dataDxfId="117">
  <autoFilter ref="I1:I5" xr:uid="{00000000-0009-0000-0100-000005000000}"/>
  <tableColumns count="1">
    <tableColumn id="1" xr3:uid="{00000000-0010-0000-0600-000001000000}" name="Despesas com Locomoção" dataDxfId="11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Edital" displayName="Edital" ref="K1:K9" totalsRowShown="0" headerRowDxfId="115" dataDxfId="114">
  <autoFilter ref="K1:K9" xr:uid="{00000000-0009-0000-0100-000007000000}"/>
  <tableColumns count="1">
    <tableColumn id="1" xr3:uid="{00000000-0010-0000-0700-000001000000}" name="Edital" dataDxfId="113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Edital_Pibext" displayName="Edital_Pibext" ref="M1:M3" totalsRowShown="0" headerRowDxfId="112" dataDxfId="111">
  <autoFilter ref="M1:M3" xr:uid="{00000000-0009-0000-0100-000008000000}"/>
  <tableColumns count="1">
    <tableColumn id="1" xr3:uid="{00000000-0010-0000-0800-000001000000}" name="Edital Pibext" dataDxfId="11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F326"/>
  <sheetViews>
    <sheetView showGridLines="0" topLeftCell="A18" zoomScaleNormal="100" workbookViewId="0">
      <selection activeCell="A17" sqref="A17"/>
    </sheetView>
  </sheetViews>
  <sheetFormatPr baseColWidth="10" defaultColWidth="9.1640625" defaultRowHeight="15" x14ac:dyDescent="0.2"/>
  <cols>
    <col min="1" max="1" width="26.6640625" style="1" customWidth="1"/>
    <col min="2" max="2" width="31.83203125" style="1" customWidth="1"/>
    <col min="3" max="3" width="61" style="1" customWidth="1"/>
    <col min="4" max="4" width="9.33203125" style="2" bestFit="1" customWidth="1"/>
    <col min="5" max="6" width="29.6640625" style="14" customWidth="1"/>
    <col min="7" max="7" width="9.1640625" style="4"/>
    <col min="8" max="9" width="12.5" style="4" bestFit="1" customWidth="1"/>
    <col min="10" max="16384" width="9.1640625" style="4"/>
  </cols>
  <sheetData>
    <row r="1" spans="1:6" ht="54.75" customHeight="1" x14ac:dyDescent="0.2">
      <c r="A1"/>
      <c r="B1" s="46" t="s">
        <v>104</v>
      </c>
      <c r="C1" s="46"/>
      <c r="D1" s="46"/>
      <c r="E1" s="46"/>
      <c r="F1" s="46"/>
    </row>
    <row r="2" spans="1:6" x14ac:dyDescent="0.2">
      <c r="A2" s="4"/>
      <c r="B2" s="4"/>
      <c r="C2" s="4"/>
      <c r="D2" s="13"/>
      <c r="E2" s="5"/>
      <c r="F2" s="5"/>
    </row>
    <row r="3" spans="1:6" ht="44.25" customHeight="1" x14ac:dyDescent="0.2">
      <c r="A3" s="6" t="s">
        <v>0</v>
      </c>
      <c r="B3" s="54"/>
      <c r="C3" s="55"/>
      <c r="D3" s="13"/>
      <c r="E3" s="49" t="s">
        <v>1</v>
      </c>
      <c r="F3" s="49"/>
    </row>
    <row r="4" spans="1:6" ht="16" x14ac:dyDescent="0.2">
      <c r="A4" s="7" t="s">
        <v>2</v>
      </c>
      <c r="B4" s="56" t="s">
        <v>116</v>
      </c>
      <c r="C4" s="57"/>
      <c r="D4" s="13"/>
      <c r="E4" s="10" t="s">
        <v>3</v>
      </c>
      <c r="F4" s="11">
        <f>SUMIF($B$13:$B$1048576,E4,$F$13:$F$1048576)</f>
        <v>0</v>
      </c>
    </row>
    <row r="5" spans="1:6" ht="16" x14ac:dyDescent="0.2">
      <c r="A5" s="8" t="s">
        <v>4</v>
      </c>
      <c r="B5" s="52"/>
      <c r="C5" s="53"/>
      <c r="D5" s="13"/>
      <c r="E5" s="10" t="s">
        <v>5</v>
      </c>
      <c r="F5" s="11">
        <f>SUMIF($B$13:$B$1048576,E5,$F$13:$F$1048576)</f>
        <v>0</v>
      </c>
    </row>
    <row r="6" spans="1:6" ht="16" x14ac:dyDescent="0.2">
      <c r="A6" s="7" t="s">
        <v>6</v>
      </c>
      <c r="B6" s="58"/>
      <c r="C6" s="59"/>
      <c r="D6" s="13"/>
      <c r="E6" s="10" t="s">
        <v>7</v>
      </c>
      <c r="F6" s="11">
        <f>SUMIF($B$13:$B$1048576,E6,$F$13:$F$1048576)</f>
        <v>0</v>
      </c>
    </row>
    <row r="7" spans="1:6" ht="16" x14ac:dyDescent="0.2">
      <c r="A7" s="8" t="s">
        <v>8</v>
      </c>
      <c r="B7" s="60"/>
      <c r="C7" s="61"/>
      <c r="D7" s="13"/>
      <c r="E7" s="10" t="s">
        <v>9</v>
      </c>
      <c r="F7" s="11">
        <f>SUMIF($A$13:$A$1048576,E7,$F$13:$F$1048576)</f>
        <v>0</v>
      </c>
    </row>
    <row r="8" spans="1:6" ht="16" x14ac:dyDescent="0.2">
      <c r="A8" s="7" t="s">
        <v>10</v>
      </c>
      <c r="B8" s="56"/>
      <c r="C8" s="57"/>
      <c r="D8" s="13"/>
      <c r="E8" s="10" t="s">
        <v>11</v>
      </c>
      <c r="F8" s="11">
        <f>SUMIF($A$13:$A$1048576,E8,$F$13:$F$1048576)</f>
        <v>0</v>
      </c>
    </row>
    <row r="9" spans="1:6" ht="16" x14ac:dyDescent="0.2">
      <c r="A9" s="8" t="s">
        <v>12</v>
      </c>
      <c r="B9" s="47"/>
      <c r="C9" s="48"/>
      <c r="D9" s="13"/>
      <c r="E9" s="10" t="s">
        <v>13</v>
      </c>
      <c r="F9" s="11">
        <f>SUMIF($B$13:$B$1048576,E9,$F$13:$F$1048576)</f>
        <v>0</v>
      </c>
    </row>
    <row r="10" spans="1:6" ht="16" x14ac:dyDescent="0.2">
      <c r="A10" s="9" t="s">
        <v>14</v>
      </c>
      <c r="B10" s="50"/>
      <c r="C10" s="51"/>
      <c r="D10" s="13"/>
      <c r="E10" s="3" t="s">
        <v>15</v>
      </c>
      <c r="F10" s="12">
        <f>SUM(F4:F9)</f>
        <v>0</v>
      </c>
    </row>
    <row r="11" spans="1:6" x14ac:dyDescent="0.2">
      <c r="A11" s="4"/>
      <c r="B11" s="4"/>
      <c r="C11" s="4"/>
      <c r="D11" s="13"/>
      <c r="E11" s="5"/>
      <c r="F11" s="5"/>
    </row>
    <row r="12" spans="1:6" x14ac:dyDescent="0.2">
      <c r="A12" s="4"/>
      <c r="B12" s="4"/>
      <c r="C12" s="4"/>
      <c r="D12" s="13"/>
      <c r="E12" s="5"/>
      <c r="F12" s="5"/>
    </row>
    <row r="13" spans="1:6" s="13" customFormat="1" ht="16" x14ac:dyDescent="0.2">
      <c r="A13" s="15" t="s">
        <v>16</v>
      </c>
      <c r="B13" s="15" t="s">
        <v>17</v>
      </c>
      <c r="C13" s="15" t="s">
        <v>18</v>
      </c>
      <c r="D13" s="15" t="s">
        <v>19</v>
      </c>
      <c r="E13" s="15" t="s">
        <v>20</v>
      </c>
      <c r="F13" s="15" t="s">
        <v>21</v>
      </c>
    </row>
    <row r="14" spans="1:6" ht="16" x14ac:dyDescent="0.2">
      <c r="A14" s="28"/>
      <c r="B14" s="28"/>
      <c r="C14" s="29"/>
      <c r="D14" s="30"/>
      <c r="E14" s="31"/>
      <c r="F14" s="27" t="str">
        <f t="shared" ref="F14:F18" si="0">IF(
    E14="","",
    E14*D14)</f>
        <v/>
      </c>
    </row>
    <row r="15" spans="1:6" ht="16" x14ac:dyDescent="0.2">
      <c r="A15" s="28"/>
      <c r="B15" s="28"/>
      <c r="C15" s="29"/>
      <c r="D15" s="30"/>
      <c r="E15" s="31"/>
      <c r="F15" s="27" t="str">
        <f t="shared" ref="F15" si="1">IF(
    E15="","",
    E15*D15)</f>
        <v/>
      </c>
    </row>
    <row r="16" spans="1:6" ht="16" x14ac:dyDescent="0.2">
      <c r="A16" s="28"/>
      <c r="B16" s="28"/>
      <c r="C16" s="29"/>
      <c r="D16" s="30"/>
      <c r="E16" s="31"/>
      <c r="F16" s="27" t="str">
        <f t="shared" ref="F16" si="2">IF(
    E16="","",
    E16*D16)</f>
        <v/>
      </c>
    </row>
    <row r="17" spans="1:6" ht="16" x14ac:dyDescent="0.2">
      <c r="A17" s="28"/>
      <c r="B17" s="28"/>
      <c r="C17" s="29"/>
      <c r="D17" s="30"/>
      <c r="E17" s="32"/>
      <c r="F17" s="27" t="str">
        <f t="shared" si="0"/>
        <v/>
      </c>
    </row>
    <row r="18" spans="1:6" ht="16" x14ac:dyDescent="0.2">
      <c r="A18" s="28"/>
      <c r="B18" s="28"/>
      <c r="C18" s="29"/>
      <c r="D18" s="30"/>
      <c r="E18" s="32"/>
      <c r="F18" s="27" t="str">
        <f t="shared" si="0"/>
        <v/>
      </c>
    </row>
    <row r="19" spans="1:6" ht="16" x14ac:dyDescent="0.2">
      <c r="A19" s="28"/>
      <c r="B19" s="28"/>
      <c r="C19" s="29"/>
      <c r="D19" s="30"/>
      <c r="E19" s="32"/>
      <c r="F19" s="27" t="str">
        <f t="shared" ref="F19:F78" si="3">IF(
    E19="","",
    E19*D19)</f>
        <v/>
      </c>
    </row>
    <row r="20" spans="1:6" ht="16" x14ac:dyDescent="0.2">
      <c r="A20" s="28"/>
      <c r="B20" s="28"/>
      <c r="C20" s="29"/>
      <c r="D20" s="30"/>
      <c r="E20" s="32"/>
      <c r="F20" s="27" t="str">
        <f t="shared" si="3"/>
        <v/>
      </c>
    </row>
    <row r="21" spans="1:6" ht="16" x14ac:dyDescent="0.2">
      <c r="A21" s="28"/>
      <c r="B21" s="28"/>
      <c r="C21" s="29"/>
      <c r="D21" s="30"/>
      <c r="E21" s="32"/>
      <c r="F21" s="27" t="str">
        <f t="shared" si="3"/>
        <v/>
      </c>
    </row>
    <row r="22" spans="1:6" ht="16" x14ac:dyDescent="0.2">
      <c r="A22" s="28"/>
      <c r="B22" s="28"/>
      <c r="C22" s="29"/>
      <c r="D22" s="30"/>
      <c r="E22" s="32"/>
      <c r="F22" s="27" t="str">
        <f t="shared" si="3"/>
        <v/>
      </c>
    </row>
    <row r="23" spans="1:6" ht="16" x14ac:dyDescent="0.2">
      <c r="A23" s="28"/>
      <c r="B23" s="28"/>
      <c r="C23" s="29"/>
      <c r="D23" s="30"/>
      <c r="E23" s="32"/>
      <c r="F23" s="27" t="str">
        <f t="shared" si="3"/>
        <v/>
      </c>
    </row>
    <row r="24" spans="1:6" ht="16" x14ac:dyDescent="0.2">
      <c r="A24" s="28"/>
      <c r="B24" s="28"/>
      <c r="C24" s="29"/>
      <c r="D24" s="30"/>
      <c r="E24" s="32"/>
      <c r="F24" s="27" t="str">
        <f t="shared" si="3"/>
        <v/>
      </c>
    </row>
    <row r="25" spans="1:6" ht="16" x14ac:dyDescent="0.2">
      <c r="A25" s="28"/>
      <c r="B25" s="28"/>
      <c r="C25" s="29"/>
      <c r="D25" s="30"/>
      <c r="E25" s="32"/>
      <c r="F25" s="27" t="str">
        <f t="shared" si="3"/>
        <v/>
      </c>
    </row>
    <row r="26" spans="1:6" ht="16" x14ac:dyDescent="0.2">
      <c r="A26" s="28"/>
      <c r="B26" s="28"/>
      <c r="C26" s="29"/>
      <c r="D26" s="30"/>
      <c r="E26" s="32"/>
      <c r="F26" s="27" t="str">
        <f t="shared" si="3"/>
        <v/>
      </c>
    </row>
    <row r="27" spans="1:6" ht="16" x14ac:dyDescent="0.2">
      <c r="A27" s="28"/>
      <c r="B27" s="28"/>
      <c r="C27" s="29"/>
      <c r="D27" s="30"/>
      <c r="E27" s="32"/>
      <c r="F27" s="27" t="str">
        <f t="shared" si="3"/>
        <v/>
      </c>
    </row>
    <row r="28" spans="1:6" ht="16" x14ac:dyDescent="0.2">
      <c r="A28" s="28"/>
      <c r="B28" s="28"/>
      <c r="C28" s="29"/>
      <c r="D28" s="30"/>
      <c r="E28" s="32"/>
      <c r="F28" s="27" t="str">
        <f t="shared" si="3"/>
        <v/>
      </c>
    </row>
    <row r="29" spans="1:6" ht="16" x14ac:dyDescent="0.2">
      <c r="A29" s="28"/>
      <c r="B29" s="28"/>
      <c r="C29" s="28"/>
      <c r="D29" s="30"/>
      <c r="E29" s="31"/>
      <c r="F29" s="27" t="str">
        <f t="shared" si="3"/>
        <v/>
      </c>
    </row>
    <row r="30" spans="1:6" ht="16" x14ac:dyDescent="0.2">
      <c r="A30" s="28"/>
      <c r="B30" s="28"/>
      <c r="C30" s="28"/>
      <c r="D30" s="30"/>
      <c r="E30" s="31"/>
      <c r="F30" s="27" t="str">
        <f t="shared" si="3"/>
        <v/>
      </c>
    </row>
    <row r="31" spans="1:6" ht="16" x14ac:dyDescent="0.2">
      <c r="A31" s="28"/>
      <c r="B31" s="28"/>
      <c r="C31" s="28"/>
      <c r="D31" s="30"/>
      <c r="E31" s="31"/>
      <c r="F31" s="27" t="str">
        <f t="shared" si="3"/>
        <v/>
      </c>
    </row>
    <row r="32" spans="1:6" ht="16" x14ac:dyDescent="0.2">
      <c r="A32" s="28"/>
      <c r="B32" s="28"/>
      <c r="C32" s="28"/>
      <c r="D32" s="30"/>
      <c r="E32" s="31"/>
      <c r="F32" s="27" t="str">
        <f t="shared" si="3"/>
        <v/>
      </c>
    </row>
    <row r="33" spans="1:6" ht="16" x14ac:dyDescent="0.2">
      <c r="A33" s="28"/>
      <c r="B33" s="28"/>
      <c r="C33" s="28"/>
      <c r="D33" s="30"/>
      <c r="E33" s="31"/>
      <c r="F33" s="27" t="str">
        <f t="shared" si="3"/>
        <v/>
      </c>
    </row>
    <row r="34" spans="1:6" ht="16" x14ac:dyDescent="0.2">
      <c r="A34" s="28"/>
      <c r="B34" s="28"/>
      <c r="C34" s="28"/>
      <c r="D34" s="30"/>
      <c r="E34" s="31"/>
      <c r="F34" s="27" t="str">
        <f t="shared" si="3"/>
        <v/>
      </c>
    </row>
    <row r="35" spans="1:6" ht="16" x14ac:dyDescent="0.2">
      <c r="A35" s="28"/>
      <c r="B35" s="28"/>
      <c r="C35" s="28"/>
      <c r="D35" s="30"/>
      <c r="E35" s="31"/>
      <c r="F35" s="27" t="str">
        <f t="shared" si="3"/>
        <v/>
      </c>
    </row>
    <row r="36" spans="1:6" ht="16" x14ac:dyDescent="0.2">
      <c r="A36" s="28"/>
      <c r="B36" s="28"/>
      <c r="C36" s="28"/>
      <c r="D36" s="30"/>
      <c r="E36" s="31"/>
      <c r="F36" s="27" t="str">
        <f t="shared" si="3"/>
        <v/>
      </c>
    </row>
    <row r="37" spans="1:6" ht="16" x14ac:dyDescent="0.2">
      <c r="A37" s="28"/>
      <c r="B37" s="28"/>
      <c r="C37" s="28"/>
      <c r="D37" s="30"/>
      <c r="E37" s="31"/>
      <c r="F37" s="27" t="str">
        <f t="shared" si="3"/>
        <v/>
      </c>
    </row>
    <row r="38" spans="1:6" ht="16" x14ac:dyDescent="0.2">
      <c r="A38" s="28"/>
      <c r="B38" s="28"/>
      <c r="C38" s="28"/>
      <c r="D38" s="30"/>
      <c r="E38" s="31"/>
      <c r="F38" s="27" t="str">
        <f t="shared" si="3"/>
        <v/>
      </c>
    </row>
    <row r="39" spans="1:6" ht="16" x14ac:dyDescent="0.2">
      <c r="A39" s="28"/>
      <c r="B39" s="28"/>
      <c r="C39" s="28"/>
      <c r="D39" s="30"/>
      <c r="E39" s="31"/>
      <c r="F39" s="27" t="str">
        <f t="shared" si="3"/>
        <v/>
      </c>
    </row>
    <row r="40" spans="1:6" ht="16" x14ac:dyDescent="0.2">
      <c r="A40" s="28"/>
      <c r="B40" s="28"/>
      <c r="C40" s="28"/>
      <c r="D40" s="30"/>
      <c r="E40" s="31"/>
      <c r="F40" s="27" t="str">
        <f t="shared" si="3"/>
        <v/>
      </c>
    </row>
    <row r="41" spans="1:6" ht="16" x14ac:dyDescent="0.2">
      <c r="A41" s="28"/>
      <c r="B41" s="28"/>
      <c r="C41" s="28"/>
      <c r="D41" s="30"/>
      <c r="E41" s="31"/>
      <c r="F41" s="27" t="str">
        <f t="shared" si="3"/>
        <v/>
      </c>
    </row>
    <row r="42" spans="1:6" ht="16" x14ac:dyDescent="0.2">
      <c r="A42" s="28"/>
      <c r="B42" s="28"/>
      <c r="C42" s="28"/>
      <c r="D42" s="30"/>
      <c r="E42" s="31"/>
      <c r="F42" s="27" t="str">
        <f t="shared" si="3"/>
        <v/>
      </c>
    </row>
    <row r="43" spans="1:6" ht="16" x14ac:dyDescent="0.2">
      <c r="A43" s="28"/>
      <c r="B43" s="28"/>
      <c r="C43" s="28"/>
      <c r="D43" s="30"/>
      <c r="E43" s="31"/>
      <c r="F43" s="27" t="str">
        <f t="shared" si="3"/>
        <v/>
      </c>
    </row>
    <row r="44" spans="1:6" ht="16" x14ac:dyDescent="0.2">
      <c r="A44" s="28"/>
      <c r="B44" s="28"/>
      <c r="C44" s="28"/>
      <c r="D44" s="30"/>
      <c r="E44" s="31"/>
      <c r="F44" s="27" t="str">
        <f t="shared" si="3"/>
        <v/>
      </c>
    </row>
    <row r="45" spans="1:6" ht="16" x14ac:dyDescent="0.2">
      <c r="A45" s="28"/>
      <c r="B45" s="28"/>
      <c r="C45" s="28"/>
      <c r="D45" s="30"/>
      <c r="E45" s="31"/>
      <c r="F45" s="27" t="str">
        <f t="shared" si="3"/>
        <v/>
      </c>
    </row>
    <row r="46" spans="1:6" ht="16" x14ac:dyDescent="0.2">
      <c r="A46" s="28"/>
      <c r="B46" s="28"/>
      <c r="C46" s="28"/>
      <c r="D46" s="30"/>
      <c r="E46" s="31"/>
      <c r="F46" s="27" t="str">
        <f t="shared" si="3"/>
        <v/>
      </c>
    </row>
    <row r="47" spans="1:6" ht="16" x14ac:dyDescent="0.2">
      <c r="A47" s="28"/>
      <c r="B47" s="28"/>
      <c r="C47" s="28"/>
      <c r="D47" s="30"/>
      <c r="E47" s="31"/>
      <c r="F47" s="27" t="str">
        <f t="shared" si="3"/>
        <v/>
      </c>
    </row>
    <row r="48" spans="1:6" ht="16" x14ac:dyDescent="0.2">
      <c r="A48" s="28"/>
      <c r="B48" s="28"/>
      <c r="C48" s="28"/>
      <c r="D48" s="30"/>
      <c r="E48" s="31"/>
      <c r="F48" s="27" t="str">
        <f t="shared" si="3"/>
        <v/>
      </c>
    </row>
    <row r="49" spans="1:6" ht="16" x14ac:dyDescent="0.2">
      <c r="A49" s="28"/>
      <c r="B49" s="28"/>
      <c r="C49" s="28"/>
      <c r="D49" s="30"/>
      <c r="E49" s="31"/>
      <c r="F49" s="27" t="str">
        <f t="shared" si="3"/>
        <v/>
      </c>
    </row>
    <row r="50" spans="1:6" ht="16" x14ac:dyDescent="0.2">
      <c r="A50" s="28"/>
      <c r="B50" s="28"/>
      <c r="C50" s="28"/>
      <c r="D50" s="30"/>
      <c r="E50" s="31"/>
      <c r="F50" s="27" t="str">
        <f t="shared" si="3"/>
        <v/>
      </c>
    </row>
    <row r="51" spans="1:6" ht="16" x14ac:dyDescent="0.2">
      <c r="A51" s="28"/>
      <c r="B51" s="28"/>
      <c r="C51" s="28"/>
      <c r="D51" s="30"/>
      <c r="E51" s="31"/>
      <c r="F51" s="27" t="str">
        <f t="shared" si="3"/>
        <v/>
      </c>
    </row>
    <row r="52" spans="1:6" ht="16" x14ac:dyDescent="0.2">
      <c r="A52" s="28"/>
      <c r="B52" s="28"/>
      <c r="C52" s="28"/>
      <c r="D52" s="30"/>
      <c r="E52" s="31"/>
      <c r="F52" s="27" t="str">
        <f t="shared" si="3"/>
        <v/>
      </c>
    </row>
    <row r="53" spans="1:6" ht="16" x14ac:dyDescent="0.2">
      <c r="A53" s="28"/>
      <c r="B53" s="28"/>
      <c r="C53" s="28"/>
      <c r="D53" s="30"/>
      <c r="E53" s="31"/>
      <c r="F53" s="27" t="str">
        <f t="shared" si="3"/>
        <v/>
      </c>
    </row>
    <row r="54" spans="1:6" ht="16" x14ac:dyDescent="0.2">
      <c r="A54" s="28"/>
      <c r="B54" s="28"/>
      <c r="C54" s="28"/>
      <c r="D54" s="30"/>
      <c r="E54" s="31"/>
      <c r="F54" s="27" t="str">
        <f t="shared" si="3"/>
        <v/>
      </c>
    </row>
    <row r="55" spans="1:6" ht="16" x14ac:dyDescent="0.2">
      <c r="A55" s="28"/>
      <c r="B55" s="28"/>
      <c r="C55" s="28"/>
      <c r="D55" s="30"/>
      <c r="E55" s="31"/>
      <c r="F55" s="27" t="str">
        <f t="shared" si="3"/>
        <v/>
      </c>
    </row>
    <row r="56" spans="1:6" ht="16" x14ac:dyDescent="0.2">
      <c r="A56" s="28"/>
      <c r="B56" s="28"/>
      <c r="C56" s="28"/>
      <c r="D56" s="30"/>
      <c r="E56" s="31"/>
      <c r="F56" s="27" t="str">
        <f t="shared" si="3"/>
        <v/>
      </c>
    </row>
    <row r="57" spans="1:6" ht="16" x14ac:dyDescent="0.2">
      <c r="A57" s="28"/>
      <c r="B57" s="28"/>
      <c r="C57" s="28"/>
      <c r="D57" s="30"/>
      <c r="E57" s="31"/>
      <c r="F57" s="27" t="str">
        <f t="shared" si="3"/>
        <v/>
      </c>
    </row>
    <row r="58" spans="1:6" ht="16" x14ac:dyDescent="0.2">
      <c r="A58" s="28"/>
      <c r="B58" s="28"/>
      <c r="C58" s="28"/>
      <c r="D58" s="30"/>
      <c r="E58" s="31"/>
      <c r="F58" s="27" t="str">
        <f t="shared" si="3"/>
        <v/>
      </c>
    </row>
    <row r="59" spans="1:6" ht="16" x14ac:dyDescent="0.2">
      <c r="A59" s="28"/>
      <c r="B59" s="28"/>
      <c r="C59" s="28"/>
      <c r="D59" s="30"/>
      <c r="E59" s="31"/>
      <c r="F59" s="27" t="str">
        <f t="shared" si="3"/>
        <v/>
      </c>
    </row>
    <row r="60" spans="1:6" ht="16" x14ac:dyDescent="0.2">
      <c r="A60" s="28"/>
      <c r="B60" s="28"/>
      <c r="C60" s="28"/>
      <c r="D60" s="30"/>
      <c r="E60" s="31"/>
      <c r="F60" s="27" t="str">
        <f t="shared" si="3"/>
        <v/>
      </c>
    </row>
    <row r="61" spans="1:6" ht="16" x14ac:dyDescent="0.2">
      <c r="A61" s="28"/>
      <c r="B61" s="28"/>
      <c r="C61" s="28"/>
      <c r="D61" s="30"/>
      <c r="E61" s="31"/>
      <c r="F61" s="27" t="str">
        <f t="shared" si="3"/>
        <v/>
      </c>
    </row>
    <row r="62" spans="1:6" ht="16" x14ac:dyDescent="0.2">
      <c r="A62" s="28"/>
      <c r="B62" s="28"/>
      <c r="C62" s="28"/>
      <c r="D62" s="30"/>
      <c r="E62" s="31"/>
      <c r="F62" s="27" t="str">
        <f t="shared" si="3"/>
        <v/>
      </c>
    </row>
    <row r="63" spans="1:6" ht="16" x14ac:dyDescent="0.2">
      <c r="A63" s="28"/>
      <c r="B63" s="28"/>
      <c r="C63" s="28"/>
      <c r="D63" s="30"/>
      <c r="E63" s="31"/>
      <c r="F63" s="27" t="str">
        <f t="shared" si="3"/>
        <v/>
      </c>
    </row>
    <row r="64" spans="1:6" ht="16" x14ac:dyDescent="0.2">
      <c r="A64" s="28"/>
      <c r="B64" s="28"/>
      <c r="C64" s="28"/>
      <c r="D64" s="30"/>
      <c r="E64" s="31"/>
      <c r="F64" s="27" t="str">
        <f t="shared" si="3"/>
        <v/>
      </c>
    </row>
    <row r="65" spans="1:6" ht="16" x14ac:dyDescent="0.2">
      <c r="A65" s="28"/>
      <c r="B65" s="28"/>
      <c r="C65" s="28"/>
      <c r="D65" s="30"/>
      <c r="E65" s="31"/>
      <c r="F65" s="27" t="str">
        <f t="shared" si="3"/>
        <v/>
      </c>
    </row>
    <row r="66" spans="1:6" ht="16" x14ac:dyDescent="0.2">
      <c r="A66" s="28"/>
      <c r="B66" s="28"/>
      <c r="C66" s="28"/>
      <c r="D66" s="30"/>
      <c r="E66" s="31"/>
      <c r="F66" s="27" t="str">
        <f t="shared" si="3"/>
        <v/>
      </c>
    </row>
    <row r="67" spans="1:6" ht="16" x14ac:dyDescent="0.2">
      <c r="A67" s="28"/>
      <c r="B67" s="28"/>
      <c r="C67" s="28"/>
      <c r="D67" s="30"/>
      <c r="E67" s="31"/>
      <c r="F67" s="27" t="str">
        <f t="shared" si="3"/>
        <v/>
      </c>
    </row>
    <row r="68" spans="1:6" ht="16" x14ac:dyDescent="0.2">
      <c r="A68" s="28"/>
      <c r="B68" s="28"/>
      <c r="C68" s="28"/>
      <c r="D68" s="30"/>
      <c r="E68" s="31"/>
      <c r="F68" s="27" t="str">
        <f t="shared" si="3"/>
        <v/>
      </c>
    </row>
    <row r="69" spans="1:6" ht="16" x14ac:dyDescent="0.2">
      <c r="A69" s="28"/>
      <c r="B69" s="28"/>
      <c r="C69" s="28"/>
      <c r="D69" s="30"/>
      <c r="E69" s="31"/>
      <c r="F69" s="27" t="str">
        <f t="shared" si="3"/>
        <v/>
      </c>
    </row>
    <row r="70" spans="1:6" ht="16" x14ac:dyDescent="0.2">
      <c r="A70" s="28"/>
      <c r="B70" s="28"/>
      <c r="C70" s="28"/>
      <c r="D70" s="30"/>
      <c r="E70" s="31"/>
      <c r="F70" s="27" t="str">
        <f t="shared" si="3"/>
        <v/>
      </c>
    </row>
    <row r="71" spans="1:6" ht="16" x14ac:dyDescent="0.2">
      <c r="A71" s="28"/>
      <c r="B71" s="28"/>
      <c r="C71" s="28"/>
      <c r="D71" s="30"/>
      <c r="E71" s="31"/>
      <c r="F71" s="27" t="str">
        <f t="shared" si="3"/>
        <v/>
      </c>
    </row>
    <row r="72" spans="1:6" ht="16" x14ac:dyDescent="0.2">
      <c r="A72" s="28"/>
      <c r="B72" s="28"/>
      <c r="C72" s="28"/>
      <c r="D72" s="30"/>
      <c r="E72" s="31"/>
      <c r="F72" s="27" t="str">
        <f t="shared" si="3"/>
        <v/>
      </c>
    </row>
    <row r="73" spans="1:6" ht="16" x14ac:dyDescent="0.2">
      <c r="A73" s="28"/>
      <c r="B73" s="28"/>
      <c r="C73" s="28"/>
      <c r="D73" s="30"/>
      <c r="E73" s="31"/>
      <c r="F73" s="27" t="str">
        <f t="shared" si="3"/>
        <v/>
      </c>
    </row>
    <row r="74" spans="1:6" ht="16" x14ac:dyDescent="0.2">
      <c r="A74" s="28"/>
      <c r="B74" s="28"/>
      <c r="C74" s="28"/>
      <c r="D74" s="30"/>
      <c r="E74" s="31"/>
      <c r="F74" s="27" t="str">
        <f t="shared" si="3"/>
        <v/>
      </c>
    </row>
    <row r="75" spans="1:6" ht="16" x14ac:dyDescent="0.2">
      <c r="A75" s="28"/>
      <c r="B75" s="28"/>
      <c r="C75" s="28"/>
      <c r="D75" s="30"/>
      <c r="E75" s="31"/>
      <c r="F75" s="27" t="str">
        <f t="shared" si="3"/>
        <v/>
      </c>
    </row>
    <row r="76" spans="1:6" ht="16" x14ac:dyDescent="0.2">
      <c r="A76" s="28"/>
      <c r="B76" s="28"/>
      <c r="C76" s="28"/>
      <c r="D76" s="30"/>
      <c r="E76" s="31"/>
      <c r="F76" s="27" t="str">
        <f t="shared" si="3"/>
        <v/>
      </c>
    </row>
    <row r="77" spans="1:6" ht="16" x14ac:dyDescent="0.2">
      <c r="A77" s="28"/>
      <c r="B77" s="28"/>
      <c r="C77" s="28"/>
      <c r="D77" s="30"/>
      <c r="E77" s="31"/>
      <c r="F77" s="27" t="str">
        <f t="shared" si="3"/>
        <v/>
      </c>
    </row>
    <row r="78" spans="1:6" ht="16" x14ac:dyDescent="0.2">
      <c r="A78" s="28"/>
      <c r="B78" s="28"/>
      <c r="C78" s="28"/>
      <c r="D78" s="30"/>
      <c r="E78" s="31"/>
      <c r="F78" s="27" t="str">
        <f t="shared" si="3"/>
        <v/>
      </c>
    </row>
    <row r="79" spans="1:6" ht="16" x14ac:dyDescent="0.2">
      <c r="A79" s="28"/>
      <c r="B79" s="28"/>
      <c r="C79" s="28"/>
      <c r="D79" s="30"/>
      <c r="E79" s="31"/>
      <c r="F79" s="27" t="str">
        <f t="shared" ref="F79:F142" si="4">IF(
    E79="","",
    E79*D79)</f>
        <v/>
      </c>
    </row>
    <row r="80" spans="1:6" ht="16" x14ac:dyDescent="0.2">
      <c r="A80" s="28"/>
      <c r="B80" s="28"/>
      <c r="C80" s="28"/>
      <c r="D80" s="30"/>
      <c r="E80" s="31"/>
      <c r="F80" s="27" t="str">
        <f t="shared" si="4"/>
        <v/>
      </c>
    </row>
    <row r="81" spans="1:6" ht="16" x14ac:dyDescent="0.2">
      <c r="A81" s="28"/>
      <c r="B81" s="28"/>
      <c r="C81" s="28"/>
      <c r="D81" s="30"/>
      <c r="E81" s="31"/>
      <c r="F81" s="27" t="str">
        <f t="shared" si="4"/>
        <v/>
      </c>
    </row>
    <row r="82" spans="1:6" ht="16" x14ac:dyDescent="0.2">
      <c r="A82" s="28"/>
      <c r="B82" s="28"/>
      <c r="C82" s="28"/>
      <c r="D82" s="30"/>
      <c r="E82" s="31"/>
      <c r="F82" s="27" t="str">
        <f t="shared" si="4"/>
        <v/>
      </c>
    </row>
    <row r="83" spans="1:6" ht="16" x14ac:dyDescent="0.2">
      <c r="A83" s="28"/>
      <c r="B83" s="28"/>
      <c r="C83" s="28"/>
      <c r="D83" s="30"/>
      <c r="E83" s="31"/>
      <c r="F83" s="27" t="str">
        <f t="shared" si="4"/>
        <v/>
      </c>
    </row>
    <row r="84" spans="1:6" ht="16" x14ac:dyDescent="0.2">
      <c r="A84" s="28"/>
      <c r="B84" s="28"/>
      <c r="C84" s="28"/>
      <c r="D84" s="30"/>
      <c r="E84" s="31"/>
      <c r="F84" s="27" t="str">
        <f t="shared" si="4"/>
        <v/>
      </c>
    </row>
    <row r="85" spans="1:6" ht="16" x14ac:dyDescent="0.2">
      <c r="A85" s="28"/>
      <c r="B85" s="28"/>
      <c r="C85" s="28"/>
      <c r="D85" s="30"/>
      <c r="E85" s="31"/>
      <c r="F85" s="27" t="str">
        <f t="shared" si="4"/>
        <v/>
      </c>
    </row>
    <row r="86" spans="1:6" ht="16" x14ac:dyDescent="0.2">
      <c r="A86" s="28"/>
      <c r="B86" s="28"/>
      <c r="C86" s="28"/>
      <c r="D86" s="30"/>
      <c r="E86" s="31"/>
      <c r="F86" s="27" t="str">
        <f t="shared" si="4"/>
        <v/>
      </c>
    </row>
    <row r="87" spans="1:6" ht="16" x14ac:dyDescent="0.2">
      <c r="A87" s="28"/>
      <c r="B87" s="28"/>
      <c r="C87" s="28"/>
      <c r="D87" s="30"/>
      <c r="E87" s="31"/>
      <c r="F87" s="27" t="str">
        <f t="shared" si="4"/>
        <v/>
      </c>
    </row>
    <row r="88" spans="1:6" ht="16" x14ac:dyDescent="0.2">
      <c r="A88" s="28"/>
      <c r="B88" s="28"/>
      <c r="C88" s="28"/>
      <c r="D88" s="30"/>
      <c r="E88" s="31"/>
      <c r="F88" s="27" t="str">
        <f t="shared" si="4"/>
        <v/>
      </c>
    </row>
    <row r="89" spans="1:6" ht="16" x14ac:dyDescent="0.2">
      <c r="A89" s="28"/>
      <c r="B89" s="28"/>
      <c r="C89" s="28"/>
      <c r="D89" s="30"/>
      <c r="E89" s="31"/>
      <c r="F89" s="27" t="str">
        <f t="shared" si="4"/>
        <v/>
      </c>
    </row>
    <row r="90" spans="1:6" ht="16" x14ac:dyDescent="0.2">
      <c r="A90" s="28"/>
      <c r="B90" s="28"/>
      <c r="C90" s="28"/>
      <c r="D90" s="30"/>
      <c r="E90" s="31"/>
      <c r="F90" s="27" t="str">
        <f t="shared" si="4"/>
        <v/>
      </c>
    </row>
    <row r="91" spans="1:6" ht="16" x14ac:dyDescent="0.2">
      <c r="A91" s="28"/>
      <c r="B91" s="28"/>
      <c r="C91" s="28"/>
      <c r="D91" s="30"/>
      <c r="E91" s="31"/>
      <c r="F91" s="27" t="str">
        <f t="shared" si="4"/>
        <v/>
      </c>
    </row>
    <row r="92" spans="1:6" ht="16" x14ac:dyDescent="0.2">
      <c r="A92" s="28"/>
      <c r="B92" s="28"/>
      <c r="C92" s="28"/>
      <c r="D92" s="30"/>
      <c r="E92" s="31"/>
      <c r="F92" s="27" t="str">
        <f t="shared" si="4"/>
        <v/>
      </c>
    </row>
    <row r="93" spans="1:6" ht="16" x14ac:dyDescent="0.2">
      <c r="A93" s="28"/>
      <c r="B93" s="28"/>
      <c r="C93" s="28"/>
      <c r="D93" s="30"/>
      <c r="E93" s="31"/>
      <c r="F93" s="27" t="str">
        <f t="shared" si="4"/>
        <v/>
      </c>
    </row>
    <row r="94" spans="1:6" ht="16" x14ac:dyDescent="0.2">
      <c r="A94" s="28"/>
      <c r="B94" s="28"/>
      <c r="C94" s="28"/>
      <c r="D94" s="30"/>
      <c r="E94" s="31"/>
      <c r="F94" s="27" t="str">
        <f t="shared" si="4"/>
        <v/>
      </c>
    </row>
    <row r="95" spans="1:6" ht="16" x14ac:dyDescent="0.2">
      <c r="A95" s="28"/>
      <c r="B95" s="28"/>
      <c r="C95" s="28"/>
      <c r="D95" s="30"/>
      <c r="E95" s="31"/>
      <c r="F95" s="27" t="str">
        <f t="shared" si="4"/>
        <v/>
      </c>
    </row>
    <row r="96" spans="1:6" ht="16" x14ac:dyDescent="0.2">
      <c r="A96" s="28"/>
      <c r="B96" s="28"/>
      <c r="C96" s="28"/>
      <c r="D96" s="30"/>
      <c r="E96" s="31"/>
      <c r="F96" s="27" t="str">
        <f t="shared" si="4"/>
        <v/>
      </c>
    </row>
    <row r="97" spans="1:6" ht="16" x14ac:dyDescent="0.2">
      <c r="A97" s="28"/>
      <c r="B97" s="28"/>
      <c r="C97" s="28"/>
      <c r="D97" s="30"/>
      <c r="E97" s="31"/>
      <c r="F97" s="27" t="str">
        <f t="shared" si="4"/>
        <v/>
      </c>
    </row>
    <row r="98" spans="1:6" ht="16" x14ac:dyDescent="0.2">
      <c r="A98" s="28"/>
      <c r="B98" s="28"/>
      <c r="C98" s="28"/>
      <c r="D98" s="30"/>
      <c r="E98" s="31"/>
      <c r="F98" s="27" t="str">
        <f t="shared" si="4"/>
        <v/>
      </c>
    </row>
    <row r="99" spans="1:6" ht="16" x14ac:dyDescent="0.2">
      <c r="A99" s="28"/>
      <c r="B99" s="28"/>
      <c r="C99" s="28"/>
      <c r="D99" s="30"/>
      <c r="E99" s="31"/>
      <c r="F99" s="27" t="str">
        <f t="shared" si="4"/>
        <v/>
      </c>
    </row>
    <row r="100" spans="1:6" ht="16" x14ac:dyDescent="0.2">
      <c r="A100" s="28"/>
      <c r="B100" s="28"/>
      <c r="C100" s="28"/>
      <c r="D100" s="30"/>
      <c r="E100" s="31"/>
      <c r="F100" s="27" t="str">
        <f t="shared" si="4"/>
        <v/>
      </c>
    </row>
    <row r="101" spans="1:6" ht="16" x14ac:dyDescent="0.2">
      <c r="A101" s="28"/>
      <c r="B101" s="28"/>
      <c r="C101" s="28"/>
      <c r="D101" s="30"/>
      <c r="E101" s="31"/>
      <c r="F101" s="27" t="str">
        <f t="shared" si="4"/>
        <v/>
      </c>
    </row>
    <row r="102" spans="1:6" ht="16" x14ac:dyDescent="0.2">
      <c r="A102" s="28"/>
      <c r="B102" s="28"/>
      <c r="C102" s="28"/>
      <c r="D102" s="30"/>
      <c r="E102" s="31"/>
      <c r="F102" s="27" t="str">
        <f t="shared" si="4"/>
        <v/>
      </c>
    </row>
    <row r="103" spans="1:6" ht="16" x14ac:dyDescent="0.2">
      <c r="A103" s="28"/>
      <c r="B103" s="28"/>
      <c r="C103" s="28"/>
      <c r="D103" s="30"/>
      <c r="E103" s="31"/>
      <c r="F103" s="27" t="str">
        <f t="shared" si="4"/>
        <v/>
      </c>
    </row>
    <row r="104" spans="1:6" ht="16" x14ac:dyDescent="0.2">
      <c r="A104" s="28"/>
      <c r="B104" s="28"/>
      <c r="C104" s="28"/>
      <c r="D104" s="30"/>
      <c r="E104" s="31"/>
      <c r="F104" s="27" t="str">
        <f t="shared" si="4"/>
        <v/>
      </c>
    </row>
    <row r="105" spans="1:6" ht="16" x14ac:dyDescent="0.2">
      <c r="A105" s="28"/>
      <c r="B105" s="28"/>
      <c r="C105" s="28"/>
      <c r="D105" s="30"/>
      <c r="E105" s="31"/>
      <c r="F105" s="27" t="str">
        <f t="shared" si="4"/>
        <v/>
      </c>
    </row>
    <row r="106" spans="1:6" ht="16" x14ac:dyDescent="0.2">
      <c r="A106" s="28"/>
      <c r="B106" s="28"/>
      <c r="C106" s="28"/>
      <c r="D106" s="30"/>
      <c r="E106" s="31"/>
      <c r="F106" s="27" t="str">
        <f t="shared" si="4"/>
        <v/>
      </c>
    </row>
    <row r="107" spans="1:6" ht="16" x14ac:dyDescent="0.2">
      <c r="A107" s="28"/>
      <c r="B107" s="28"/>
      <c r="C107" s="28"/>
      <c r="D107" s="30"/>
      <c r="E107" s="31"/>
      <c r="F107" s="27" t="str">
        <f t="shared" si="4"/>
        <v/>
      </c>
    </row>
    <row r="108" spans="1:6" ht="16" x14ac:dyDescent="0.2">
      <c r="A108" s="28"/>
      <c r="B108" s="28"/>
      <c r="C108" s="28"/>
      <c r="D108" s="30"/>
      <c r="E108" s="31"/>
      <c r="F108" s="27" t="str">
        <f t="shared" si="4"/>
        <v/>
      </c>
    </row>
    <row r="109" spans="1:6" ht="16" x14ac:dyDescent="0.2">
      <c r="A109" s="28"/>
      <c r="B109" s="28"/>
      <c r="C109" s="28"/>
      <c r="D109" s="30"/>
      <c r="E109" s="31"/>
      <c r="F109" s="27" t="str">
        <f t="shared" si="4"/>
        <v/>
      </c>
    </row>
    <row r="110" spans="1:6" ht="16" x14ac:dyDescent="0.2">
      <c r="A110" s="28"/>
      <c r="B110" s="28"/>
      <c r="C110" s="28"/>
      <c r="D110" s="30"/>
      <c r="E110" s="31"/>
      <c r="F110" s="27" t="str">
        <f t="shared" si="4"/>
        <v/>
      </c>
    </row>
    <row r="111" spans="1:6" ht="16" x14ac:dyDescent="0.2">
      <c r="A111" s="28"/>
      <c r="B111" s="28"/>
      <c r="C111" s="28"/>
      <c r="D111" s="30"/>
      <c r="E111" s="31"/>
      <c r="F111" s="27" t="str">
        <f t="shared" si="4"/>
        <v/>
      </c>
    </row>
    <row r="112" spans="1:6" ht="16" x14ac:dyDescent="0.2">
      <c r="A112" s="28"/>
      <c r="B112" s="28"/>
      <c r="C112" s="28"/>
      <c r="D112" s="30"/>
      <c r="E112" s="31"/>
      <c r="F112" s="27" t="str">
        <f t="shared" si="4"/>
        <v/>
      </c>
    </row>
    <row r="113" spans="1:6" ht="16" x14ac:dyDescent="0.2">
      <c r="A113" s="28"/>
      <c r="B113" s="28"/>
      <c r="C113" s="28"/>
      <c r="D113" s="30"/>
      <c r="E113" s="31"/>
      <c r="F113" s="27" t="str">
        <f t="shared" si="4"/>
        <v/>
      </c>
    </row>
    <row r="114" spans="1:6" ht="16" x14ac:dyDescent="0.2">
      <c r="A114" s="28"/>
      <c r="B114" s="28"/>
      <c r="C114" s="28"/>
      <c r="D114" s="30"/>
      <c r="E114" s="31"/>
      <c r="F114" s="27" t="str">
        <f t="shared" si="4"/>
        <v/>
      </c>
    </row>
    <row r="115" spans="1:6" ht="16" x14ac:dyDescent="0.2">
      <c r="A115" s="28"/>
      <c r="B115" s="28"/>
      <c r="C115" s="28"/>
      <c r="D115" s="30"/>
      <c r="E115" s="31"/>
      <c r="F115" s="27" t="str">
        <f t="shared" si="4"/>
        <v/>
      </c>
    </row>
    <row r="116" spans="1:6" ht="16" x14ac:dyDescent="0.2">
      <c r="A116" s="28"/>
      <c r="B116" s="28"/>
      <c r="C116" s="28"/>
      <c r="D116" s="30"/>
      <c r="E116" s="31"/>
      <c r="F116" s="27" t="str">
        <f t="shared" si="4"/>
        <v/>
      </c>
    </row>
    <row r="117" spans="1:6" ht="16" x14ac:dyDescent="0.2">
      <c r="A117" s="28"/>
      <c r="B117" s="28"/>
      <c r="C117" s="28"/>
      <c r="D117" s="30"/>
      <c r="E117" s="31"/>
      <c r="F117" s="27" t="str">
        <f t="shared" si="4"/>
        <v/>
      </c>
    </row>
    <row r="118" spans="1:6" ht="16" x14ac:dyDescent="0.2">
      <c r="A118" s="28"/>
      <c r="B118" s="28"/>
      <c r="C118" s="28"/>
      <c r="D118" s="30"/>
      <c r="E118" s="31"/>
      <c r="F118" s="27" t="str">
        <f t="shared" si="4"/>
        <v/>
      </c>
    </row>
    <row r="119" spans="1:6" ht="16" x14ac:dyDescent="0.2">
      <c r="A119" s="28"/>
      <c r="B119" s="28"/>
      <c r="C119" s="28"/>
      <c r="D119" s="30"/>
      <c r="E119" s="31"/>
      <c r="F119" s="27" t="str">
        <f t="shared" si="4"/>
        <v/>
      </c>
    </row>
    <row r="120" spans="1:6" ht="16" x14ac:dyDescent="0.2">
      <c r="A120" s="28"/>
      <c r="B120" s="28"/>
      <c r="C120" s="28"/>
      <c r="D120" s="30"/>
      <c r="E120" s="31"/>
      <c r="F120" s="27" t="str">
        <f t="shared" si="4"/>
        <v/>
      </c>
    </row>
    <row r="121" spans="1:6" ht="16" x14ac:dyDescent="0.2">
      <c r="A121" s="28"/>
      <c r="B121" s="28"/>
      <c r="C121" s="28"/>
      <c r="D121" s="30"/>
      <c r="E121" s="31"/>
      <c r="F121" s="27" t="str">
        <f t="shared" si="4"/>
        <v/>
      </c>
    </row>
    <row r="122" spans="1:6" ht="16" x14ac:dyDescent="0.2">
      <c r="A122" s="28"/>
      <c r="B122" s="28"/>
      <c r="C122" s="28"/>
      <c r="D122" s="30"/>
      <c r="E122" s="31"/>
      <c r="F122" s="27" t="str">
        <f t="shared" si="4"/>
        <v/>
      </c>
    </row>
    <row r="123" spans="1:6" ht="16" x14ac:dyDescent="0.2">
      <c r="A123" s="28"/>
      <c r="B123" s="28"/>
      <c r="C123" s="28"/>
      <c r="D123" s="30"/>
      <c r="E123" s="31"/>
      <c r="F123" s="27" t="str">
        <f t="shared" si="4"/>
        <v/>
      </c>
    </row>
    <row r="124" spans="1:6" ht="16" x14ac:dyDescent="0.2">
      <c r="A124" s="28"/>
      <c r="B124" s="28"/>
      <c r="C124" s="28"/>
      <c r="D124" s="30"/>
      <c r="E124" s="31"/>
      <c r="F124" s="27" t="str">
        <f t="shared" si="4"/>
        <v/>
      </c>
    </row>
    <row r="125" spans="1:6" ht="16" x14ac:dyDescent="0.2">
      <c r="A125" s="28"/>
      <c r="B125" s="28"/>
      <c r="C125" s="28"/>
      <c r="D125" s="30"/>
      <c r="E125" s="31"/>
      <c r="F125" s="27" t="str">
        <f t="shared" si="4"/>
        <v/>
      </c>
    </row>
    <row r="126" spans="1:6" ht="16" x14ac:dyDescent="0.2">
      <c r="A126" s="28"/>
      <c r="B126" s="28"/>
      <c r="C126" s="28"/>
      <c r="D126" s="30"/>
      <c r="E126" s="31"/>
      <c r="F126" s="27" t="str">
        <f t="shared" si="4"/>
        <v/>
      </c>
    </row>
    <row r="127" spans="1:6" ht="16" x14ac:dyDescent="0.2">
      <c r="A127" s="28"/>
      <c r="B127" s="28"/>
      <c r="C127" s="28"/>
      <c r="D127" s="30"/>
      <c r="E127" s="31"/>
      <c r="F127" s="27" t="str">
        <f t="shared" si="4"/>
        <v/>
      </c>
    </row>
    <row r="128" spans="1:6" ht="16" x14ac:dyDescent="0.2">
      <c r="A128" s="28"/>
      <c r="B128" s="28"/>
      <c r="C128" s="28"/>
      <c r="D128" s="30"/>
      <c r="E128" s="31"/>
      <c r="F128" s="27" t="str">
        <f t="shared" si="4"/>
        <v/>
      </c>
    </row>
    <row r="129" spans="1:6" ht="16" x14ac:dyDescent="0.2">
      <c r="A129" s="28"/>
      <c r="B129" s="28"/>
      <c r="C129" s="28"/>
      <c r="D129" s="30"/>
      <c r="E129" s="31"/>
      <c r="F129" s="27" t="str">
        <f t="shared" si="4"/>
        <v/>
      </c>
    </row>
    <row r="130" spans="1:6" ht="16" x14ac:dyDescent="0.2">
      <c r="A130" s="28"/>
      <c r="B130" s="28"/>
      <c r="C130" s="28"/>
      <c r="D130" s="30"/>
      <c r="E130" s="31"/>
      <c r="F130" s="27" t="str">
        <f t="shared" si="4"/>
        <v/>
      </c>
    </row>
    <row r="131" spans="1:6" ht="16" x14ac:dyDescent="0.2">
      <c r="A131" s="28"/>
      <c r="B131" s="28"/>
      <c r="C131" s="28"/>
      <c r="D131" s="30"/>
      <c r="E131" s="31"/>
      <c r="F131" s="27" t="str">
        <f t="shared" si="4"/>
        <v/>
      </c>
    </row>
    <row r="132" spans="1:6" ht="16" x14ac:dyDescent="0.2">
      <c r="A132" s="28"/>
      <c r="B132" s="28"/>
      <c r="C132" s="28"/>
      <c r="D132" s="30"/>
      <c r="E132" s="31"/>
      <c r="F132" s="27" t="str">
        <f t="shared" si="4"/>
        <v/>
      </c>
    </row>
    <row r="133" spans="1:6" ht="16" x14ac:dyDescent="0.2">
      <c r="A133" s="28"/>
      <c r="B133" s="28"/>
      <c r="C133" s="28"/>
      <c r="D133" s="30"/>
      <c r="E133" s="31"/>
      <c r="F133" s="27" t="str">
        <f t="shared" si="4"/>
        <v/>
      </c>
    </row>
    <row r="134" spans="1:6" ht="16" x14ac:dyDescent="0.2">
      <c r="A134" s="28"/>
      <c r="B134" s="28"/>
      <c r="C134" s="28"/>
      <c r="D134" s="30"/>
      <c r="E134" s="31"/>
      <c r="F134" s="27" t="str">
        <f t="shared" si="4"/>
        <v/>
      </c>
    </row>
    <row r="135" spans="1:6" ht="16" x14ac:dyDescent="0.2">
      <c r="A135" s="28"/>
      <c r="B135" s="28"/>
      <c r="C135" s="28"/>
      <c r="D135" s="30"/>
      <c r="E135" s="31"/>
      <c r="F135" s="27" t="str">
        <f t="shared" si="4"/>
        <v/>
      </c>
    </row>
    <row r="136" spans="1:6" ht="16" x14ac:dyDescent="0.2">
      <c r="A136" s="28"/>
      <c r="B136" s="28"/>
      <c r="C136" s="28"/>
      <c r="D136" s="30"/>
      <c r="E136" s="31"/>
      <c r="F136" s="27" t="str">
        <f t="shared" si="4"/>
        <v/>
      </c>
    </row>
    <row r="137" spans="1:6" ht="16" x14ac:dyDescent="0.2">
      <c r="A137" s="28"/>
      <c r="B137" s="28"/>
      <c r="C137" s="28"/>
      <c r="D137" s="30"/>
      <c r="E137" s="31"/>
      <c r="F137" s="27" t="str">
        <f t="shared" si="4"/>
        <v/>
      </c>
    </row>
    <row r="138" spans="1:6" ht="16" x14ac:dyDescent="0.2">
      <c r="A138" s="28"/>
      <c r="B138" s="28"/>
      <c r="C138" s="28"/>
      <c r="D138" s="30"/>
      <c r="E138" s="31"/>
      <c r="F138" s="27" t="str">
        <f t="shared" si="4"/>
        <v/>
      </c>
    </row>
    <row r="139" spans="1:6" ht="16" x14ac:dyDescent="0.2">
      <c r="A139" s="28"/>
      <c r="B139" s="28"/>
      <c r="C139" s="28"/>
      <c r="D139" s="30"/>
      <c r="E139" s="31"/>
      <c r="F139" s="27" t="str">
        <f t="shared" si="4"/>
        <v/>
      </c>
    </row>
    <row r="140" spans="1:6" ht="16" x14ac:dyDescent="0.2">
      <c r="A140" s="28"/>
      <c r="B140" s="28"/>
      <c r="C140" s="28"/>
      <c r="D140" s="30"/>
      <c r="E140" s="31"/>
      <c r="F140" s="27" t="str">
        <f t="shared" si="4"/>
        <v/>
      </c>
    </row>
    <row r="141" spans="1:6" ht="16" x14ac:dyDescent="0.2">
      <c r="A141" s="28"/>
      <c r="B141" s="28"/>
      <c r="C141" s="28"/>
      <c r="D141" s="30"/>
      <c r="E141" s="31"/>
      <c r="F141" s="27" t="str">
        <f t="shared" si="4"/>
        <v/>
      </c>
    </row>
    <row r="142" spans="1:6" ht="16" x14ac:dyDescent="0.2">
      <c r="A142" s="28"/>
      <c r="B142" s="28"/>
      <c r="C142" s="28"/>
      <c r="D142" s="30"/>
      <c r="E142" s="31"/>
      <c r="F142" s="27" t="str">
        <f t="shared" si="4"/>
        <v/>
      </c>
    </row>
    <row r="143" spans="1:6" ht="16" x14ac:dyDescent="0.2">
      <c r="A143" s="28"/>
      <c r="B143" s="28"/>
      <c r="C143" s="28"/>
      <c r="D143" s="30"/>
      <c r="E143" s="31"/>
      <c r="F143" s="27" t="str">
        <f t="shared" ref="F143:F206" si="5">IF(
    E143="","",
    E143*D143)</f>
        <v/>
      </c>
    </row>
    <row r="144" spans="1:6" ht="16" x14ac:dyDescent="0.2">
      <c r="A144" s="28"/>
      <c r="B144" s="28"/>
      <c r="C144" s="28"/>
      <c r="D144" s="30"/>
      <c r="E144" s="31"/>
      <c r="F144" s="27" t="str">
        <f t="shared" si="5"/>
        <v/>
      </c>
    </row>
    <row r="145" spans="1:6" ht="16" x14ac:dyDescent="0.2">
      <c r="A145" s="28"/>
      <c r="B145" s="28"/>
      <c r="C145" s="28"/>
      <c r="D145" s="30"/>
      <c r="E145" s="31"/>
      <c r="F145" s="27" t="str">
        <f t="shared" si="5"/>
        <v/>
      </c>
    </row>
    <row r="146" spans="1:6" ht="16" x14ac:dyDescent="0.2">
      <c r="A146" s="28"/>
      <c r="B146" s="28"/>
      <c r="C146" s="28"/>
      <c r="D146" s="30"/>
      <c r="E146" s="31"/>
      <c r="F146" s="27" t="str">
        <f t="shared" si="5"/>
        <v/>
      </c>
    </row>
    <row r="147" spans="1:6" ht="16" x14ac:dyDescent="0.2">
      <c r="A147" s="28"/>
      <c r="B147" s="28"/>
      <c r="C147" s="28"/>
      <c r="D147" s="30"/>
      <c r="E147" s="31"/>
      <c r="F147" s="27" t="str">
        <f t="shared" si="5"/>
        <v/>
      </c>
    </row>
    <row r="148" spans="1:6" ht="16" x14ac:dyDescent="0.2">
      <c r="A148" s="28"/>
      <c r="B148" s="28"/>
      <c r="C148" s="28"/>
      <c r="D148" s="30"/>
      <c r="E148" s="31"/>
      <c r="F148" s="27" t="str">
        <f t="shared" si="5"/>
        <v/>
      </c>
    </row>
    <row r="149" spans="1:6" ht="16" x14ac:dyDescent="0.2">
      <c r="A149" s="28"/>
      <c r="B149" s="28"/>
      <c r="C149" s="28"/>
      <c r="D149" s="30"/>
      <c r="E149" s="31"/>
      <c r="F149" s="27" t="str">
        <f t="shared" si="5"/>
        <v/>
      </c>
    </row>
    <row r="150" spans="1:6" ht="16" x14ac:dyDescent="0.2">
      <c r="A150" s="28"/>
      <c r="B150" s="28"/>
      <c r="C150" s="28"/>
      <c r="D150" s="30"/>
      <c r="E150" s="31"/>
      <c r="F150" s="27" t="str">
        <f t="shared" si="5"/>
        <v/>
      </c>
    </row>
    <row r="151" spans="1:6" ht="16" x14ac:dyDescent="0.2">
      <c r="A151" s="28"/>
      <c r="B151" s="28"/>
      <c r="C151" s="28"/>
      <c r="D151" s="30"/>
      <c r="E151" s="31"/>
      <c r="F151" s="27" t="str">
        <f t="shared" si="5"/>
        <v/>
      </c>
    </row>
    <row r="152" spans="1:6" ht="16" x14ac:dyDescent="0.2">
      <c r="A152" s="28"/>
      <c r="B152" s="28"/>
      <c r="C152" s="28"/>
      <c r="D152" s="30"/>
      <c r="E152" s="31"/>
      <c r="F152" s="27" t="str">
        <f t="shared" si="5"/>
        <v/>
      </c>
    </row>
    <row r="153" spans="1:6" ht="16" x14ac:dyDescent="0.2">
      <c r="A153" s="28"/>
      <c r="B153" s="28"/>
      <c r="C153" s="28"/>
      <c r="D153" s="30"/>
      <c r="E153" s="31"/>
      <c r="F153" s="27" t="str">
        <f t="shared" si="5"/>
        <v/>
      </c>
    </row>
    <row r="154" spans="1:6" ht="16" x14ac:dyDescent="0.2">
      <c r="A154" s="28"/>
      <c r="B154" s="28"/>
      <c r="C154" s="28"/>
      <c r="D154" s="30"/>
      <c r="E154" s="31"/>
      <c r="F154" s="27" t="str">
        <f t="shared" si="5"/>
        <v/>
      </c>
    </row>
    <row r="155" spans="1:6" ht="16" x14ac:dyDescent="0.2">
      <c r="A155" s="28"/>
      <c r="B155" s="28"/>
      <c r="C155" s="28"/>
      <c r="D155" s="30"/>
      <c r="E155" s="31"/>
      <c r="F155" s="27" t="str">
        <f t="shared" si="5"/>
        <v/>
      </c>
    </row>
    <row r="156" spans="1:6" ht="16" x14ac:dyDescent="0.2">
      <c r="A156" s="28"/>
      <c r="B156" s="28"/>
      <c r="C156" s="28"/>
      <c r="D156" s="30"/>
      <c r="E156" s="31"/>
      <c r="F156" s="27" t="str">
        <f t="shared" si="5"/>
        <v/>
      </c>
    </row>
    <row r="157" spans="1:6" ht="16" x14ac:dyDescent="0.2">
      <c r="A157" s="28"/>
      <c r="B157" s="28"/>
      <c r="C157" s="28"/>
      <c r="D157" s="30"/>
      <c r="E157" s="31"/>
      <c r="F157" s="27" t="str">
        <f t="shared" si="5"/>
        <v/>
      </c>
    </row>
    <row r="158" spans="1:6" ht="16" x14ac:dyDescent="0.2">
      <c r="A158" s="28"/>
      <c r="B158" s="28"/>
      <c r="C158" s="28"/>
      <c r="D158" s="30"/>
      <c r="E158" s="31"/>
      <c r="F158" s="27" t="str">
        <f t="shared" si="5"/>
        <v/>
      </c>
    </row>
    <row r="159" spans="1:6" ht="16" x14ac:dyDescent="0.2">
      <c r="A159" s="28"/>
      <c r="B159" s="28"/>
      <c r="C159" s="28"/>
      <c r="D159" s="30"/>
      <c r="E159" s="31"/>
      <c r="F159" s="27" t="str">
        <f t="shared" si="5"/>
        <v/>
      </c>
    </row>
    <row r="160" spans="1:6" ht="16" x14ac:dyDescent="0.2">
      <c r="A160" s="28"/>
      <c r="B160" s="28"/>
      <c r="C160" s="28"/>
      <c r="D160" s="30"/>
      <c r="E160" s="31"/>
      <c r="F160" s="27" t="str">
        <f t="shared" si="5"/>
        <v/>
      </c>
    </row>
    <row r="161" spans="1:6" ht="16" x14ac:dyDescent="0.2">
      <c r="A161" s="28"/>
      <c r="B161" s="28"/>
      <c r="C161" s="28"/>
      <c r="D161" s="30"/>
      <c r="E161" s="31"/>
      <c r="F161" s="27" t="str">
        <f t="shared" si="5"/>
        <v/>
      </c>
    </row>
    <row r="162" spans="1:6" ht="16" x14ac:dyDescent="0.2">
      <c r="A162" s="28"/>
      <c r="B162" s="28"/>
      <c r="C162" s="28"/>
      <c r="D162" s="30"/>
      <c r="E162" s="31"/>
      <c r="F162" s="27" t="str">
        <f t="shared" si="5"/>
        <v/>
      </c>
    </row>
    <row r="163" spans="1:6" ht="16" x14ac:dyDescent="0.2">
      <c r="A163" s="28"/>
      <c r="B163" s="28"/>
      <c r="C163" s="28"/>
      <c r="D163" s="30"/>
      <c r="E163" s="31"/>
      <c r="F163" s="27" t="str">
        <f t="shared" si="5"/>
        <v/>
      </c>
    </row>
    <row r="164" spans="1:6" ht="16" x14ac:dyDescent="0.2">
      <c r="A164" s="28"/>
      <c r="B164" s="28"/>
      <c r="C164" s="28"/>
      <c r="D164" s="30"/>
      <c r="E164" s="31"/>
      <c r="F164" s="27" t="str">
        <f t="shared" si="5"/>
        <v/>
      </c>
    </row>
    <row r="165" spans="1:6" ht="16" x14ac:dyDescent="0.2">
      <c r="A165" s="28"/>
      <c r="B165" s="28"/>
      <c r="C165" s="28"/>
      <c r="D165" s="30"/>
      <c r="E165" s="31"/>
      <c r="F165" s="27" t="str">
        <f t="shared" si="5"/>
        <v/>
      </c>
    </row>
    <row r="166" spans="1:6" ht="16" x14ac:dyDescent="0.2">
      <c r="A166" s="28"/>
      <c r="B166" s="28"/>
      <c r="C166" s="28"/>
      <c r="D166" s="30"/>
      <c r="E166" s="31"/>
      <c r="F166" s="27" t="str">
        <f t="shared" si="5"/>
        <v/>
      </c>
    </row>
    <row r="167" spans="1:6" ht="16" x14ac:dyDescent="0.2">
      <c r="A167" s="28"/>
      <c r="B167" s="28"/>
      <c r="C167" s="28"/>
      <c r="D167" s="30"/>
      <c r="E167" s="31"/>
      <c r="F167" s="27" t="str">
        <f t="shared" si="5"/>
        <v/>
      </c>
    </row>
    <row r="168" spans="1:6" ht="16" x14ac:dyDescent="0.2">
      <c r="A168" s="28"/>
      <c r="B168" s="28"/>
      <c r="C168" s="28"/>
      <c r="D168" s="30"/>
      <c r="E168" s="31"/>
      <c r="F168" s="27" t="str">
        <f t="shared" si="5"/>
        <v/>
      </c>
    </row>
    <row r="169" spans="1:6" ht="16" x14ac:dyDescent="0.2">
      <c r="A169" s="28"/>
      <c r="B169" s="28"/>
      <c r="C169" s="28"/>
      <c r="D169" s="30"/>
      <c r="E169" s="31"/>
      <c r="F169" s="27" t="str">
        <f t="shared" si="5"/>
        <v/>
      </c>
    </row>
    <row r="170" spans="1:6" ht="16" x14ac:dyDescent="0.2">
      <c r="A170" s="28"/>
      <c r="B170" s="28"/>
      <c r="C170" s="28"/>
      <c r="D170" s="30"/>
      <c r="E170" s="31"/>
      <c r="F170" s="27" t="str">
        <f t="shared" si="5"/>
        <v/>
      </c>
    </row>
    <row r="171" spans="1:6" ht="16" x14ac:dyDescent="0.2">
      <c r="A171" s="28"/>
      <c r="B171" s="28"/>
      <c r="C171" s="28"/>
      <c r="D171" s="30"/>
      <c r="E171" s="31"/>
      <c r="F171" s="27" t="str">
        <f t="shared" si="5"/>
        <v/>
      </c>
    </row>
    <row r="172" spans="1:6" ht="16" x14ac:dyDescent="0.2">
      <c r="A172" s="28"/>
      <c r="B172" s="28"/>
      <c r="C172" s="28"/>
      <c r="D172" s="30"/>
      <c r="E172" s="31"/>
      <c r="F172" s="27" t="str">
        <f t="shared" si="5"/>
        <v/>
      </c>
    </row>
    <row r="173" spans="1:6" ht="16" x14ac:dyDescent="0.2">
      <c r="A173" s="28"/>
      <c r="B173" s="28"/>
      <c r="C173" s="28"/>
      <c r="D173" s="30"/>
      <c r="E173" s="31"/>
      <c r="F173" s="27" t="str">
        <f t="shared" si="5"/>
        <v/>
      </c>
    </row>
    <row r="174" spans="1:6" ht="16" x14ac:dyDescent="0.2">
      <c r="A174" s="28"/>
      <c r="B174" s="28"/>
      <c r="C174" s="28"/>
      <c r="D174" s="30"/>
      <c r="E174" s="31"/>
      <c r="F174" s="27" t="str">
        <f t="shared" si="5"/>
        <v/>
      </c>
    </row>
    <row r="175" spans="1:6" ht="16" x14ac:dyDescent="0.2">
      <c r="A175" s="28"/>
      <c r="B175" s="28"/>
      <c r="C175" s="28"/>
      <c r="D175" s="30"/>
      <c r="E175" s="31"/>
      <c r="F175" s="27" t="str">
        <f t="shared" si="5"/>
        <v/>
      </c>
    </row>
    <row r="176" spans="1:6" ht="16" x14ac:dyDescent="0.2">
      <c r="A176" s="28"/>
      <c r="B176" s="28"/>
      <c r="C176" s="28"/>
      <c r="D176" s="30"/>
      <c r="E176" s="31"/>
      <c r="F176" s="27" t="str">
        <f t="shared" si="5"/>
        <v/>
      </c>
    </row>
    <row r="177" spans="1:6" ht="16" x14ac:dyDescent="0.2">
      <c r="A177" s="28"/>
      <c r="B177" s="28"/>
      <c r="C177" s="28"/>
      <c r="D177" s="30"/>
      <c r="E177" s="31"/>
      <c r="F177" s="27" t="str">
        <f t="shared" si="5"/>
        <v/>
      </c>
    </row>
    <row r="178" spans="1:6" ht="16" x14ac:dyDescent="0.2">
      <c r="A178" s="28"/>
      <c r="B178" s="28"/>
      <c r="C178" s="28"/>
      <c r="D178" s="30"/>
      <c r="E178" s="31"/>
      <c r="F178" s="27" t="str">
        <f t="shared" si="5"/>
        <v/>
      </c>
    </row>
    <row r="179" spans="1:6" ht="16" x14ac:dyDescent="0.2">
      <c r="A179" s="28"/>
      <c r="B179" s="28"/>
      <c r="C179" s="28"/>
      <c r="D179" s="30"/>
      <c r="E179" s="31"/>
      <c r="F179" s="27" t="str">
        <f t="shared" si="5"/>
        <v/>
      </c>
    </row>
    <row r="180" spans="1:6" ht="16" x14ac:dyDescent="0.2">
      <c r="A180" s="28"/>
      <c r="B180" s="28"/>
      <c r="C180" s="28"/>
      <c r="D180" s="30"/>
      <c r="E180" s="31"/>
      <c r="F180" s="27" t="str">
        <f t="shared" si="5"/>
        <v/>
      </c>
    </row>
    <row r="181" spans="1:6" ht="16" x14ac:dyDescent="0.2">
      <c r="A181" s="28"/>
      <c r="B181" s="28"/>
      <c r="C181" s="28"/>
      <c r="D181" s="30"/>
      <c r="E181" s="31"/>
      <c r="F181" s="27" t="str">
        <f t="shared" si="5"/>
        <v/>
      </c>
    </row>
    <row r="182" spans="1:6" ht="16" x14ac:dyDescent="0.2">
      <c r="A182" s="28"/>
      <c r="B182" s="28"/>
      <c r="C182" s="28"/>
      <c r="D182" s="30"/>
      <c r="E182" s="31"/>
      <c r="F182" s="27" t="str">
        <f t="shared" si="5"/>
        <v/>
      </c>
    </row>
    <row r="183" spans="1:6" ht="16" x14ac:dyDescent="0.2">
      <c r="A183" s="28"/>
      <c r="B183" s="28"/>
      <c r="C183" s="28"/>
      <c r="D183" s="30"/>
      <c r="E183" s="31"/>
      <c r="F183" s="27" t="str">
        <f t="shared" si="5"/>
        <v/>
      </c>
    </row>
    <row r="184" spans="1:6" ht="16" x14ac:dyDescent="0.2">
      <c r="A184" s="28"/>
      <c r="B184" s="28"/>
      <c r="C184" s="28"/>
      <c r="D184" s="30"/>
      <c r="E184" s="31"/>
      <c r="F184" s="27" t="str">
        <f t="shared" si="5"/>
        <v/>
      </c>
    </row>
    <row r="185" spans="1:6" ht="16" x14ac:dyDescent="0.2">
      <c r="A185" s="28"/>
      <c r="B185" s="28"/>
      <c r="C185" s="28"/>
      <c r="D185" s="30"/>
      <c r="E185" s="31"/>
      <c r="F185" s="27" t="str">
        <f t="shared" si="5"/>
        <v/>
      </c>
    </row>
    <row r="186" spans="1:6" ht="16" x14ac:dyDescent="0.2">
      <c r="A186" s="28"/>
      <c r="B186" s="28"/>
      <c r="C186" s="28"/>
      <c r="D186" s="30"/>
      <c r="E186" s="31"/>
      <c r="F186" s="27" t="str">
        <f t="shared" si="5"/>
        <v/>
      </c>
    </row>
    <row r="187" spans="1:6" ht="16" x14ac:dyDescent="0.2">
      <c r="A187" s="28"/>
      <c r="B187" s="28"/>
      <c r="C187" s="28"/>
      <c r="D187" s="30"/>
      <c r="E187" s="31"/>
      <c r="F187" s="27" t="str">
        <f t="shared" si="5"/>
        <v/>
      </c>
    </row>
    <row r="188" spans="1:6" ht="16" x14ac:dyDescent="0.2">
      <c r="A188" s="28"/>
      <c r="B188" s="28"/>
      <c r="C188" s="28"/>
      <c r="D188" s="30"/>
      <c r="E188" s="31"/>
      <c r="F188" s="27" t="str">
        <f t="shared" si="5"/>
        <v/>
      </c>
    </row>
    <row r="189" spans="1:6" ht="16" x14ac:dyDescent="0.2">
      <c r="A189" s="28"/>
      <c r="B189" s="28"/>
      <c r="C189" s="28"/>
      <c r="D189" s="30"/>
      <c r="E189" s="31"/>
      <c r="F189" s="27" t="str">
        <f t="shared" si="5"/>
        <v/>
      </c>
    </row>
    <row r="190" spans="1:6" ht="16" x14ac:dyDescent="0.2">
      <c r="A190" s="28"/>
      <c r="B190" s="28"/>
      <c r="C190" s="28"/>
      <c r="D190" s="30"/>
      <c r="E190" s="31"/>
      <c r="F190" s="27" t="str">
        <f t="shared" si="5"/>
        <v/>
      </c>
    </row>
    <row r="191" spans="1:6" ht="16" x14ac:dyDescent="0.2">
      <c r="A191" s="28"/>
      <c r="B191" s="28"/>
      <c r="C191" s="28"/>
      <c r="D191" s="30"/>
      <c r="E191" s="31"/>
      <c r="F191" s="27" t="str">
        <f t="shared" si="5"/>
        <v/>
      </c>
    </row>
    <row r="192" spans="1:6" ht="16" x14ac:dyDescent="0.2">
      <c r="A192" s="28"/>
      <c r="B192" s="28"/>
      <c r="C192" s="28"/>
      <c r="D192" s="30"/>
      <c r="E192" s="31"/>
      <c r="F192" s="27" t="str">
        <f t="shared" si="5"/>
        <v/>
      </c>
    </row>
    <row r="193" spans="1:6" ht="16" x14ac:dyDescent="0.2">
      <c r="A193" s="28"/>
      <c r="B193" s="28"/>
      <c r="C193" s="28"/>
      <c r="D193" s="30"/>
      <c r="E193" s="31"/>
      <c r="F193" s="27" t="str">
        <f t="shared" si="5"/>
        <v/>
      </c>
    </row>
    <row r="194" spans="1:6" ht="16" x14ac:dyDescent="0.2">
      <c r="A194" s="28"/>
      <c r="B194" s="28"/>
      <c r="C194" s="28"/>
      <c r="D194" s="30"/>
      <c r="E194" s="31"/>
      <c r="F194" s="27" t="str">
        <f t="shared" si="5"/>
        <v/>
      </c>
    </row>
    <row r="195" spans="1:6" ht="16" x14ac:dyDescent="0.2">
      <c r="A195" s="28"/>
      <c r="B195" s="28"/>
      <c r="C195" s="28"/>
      <c r="D195" s="30"/>
      <c r="E195" s="31"/>
      <c r="F195" s="27" t="str">
        <f t="shared" si="5"/>
        <v/>
      </c>
    </row>
    <row r="196" spans="1:6" ht="16" x14ac:dyDescent="0.2">
      <c r="A196" s="28"/>
      <c r="B196" s="28"/>
      <c r="C196" s="28"/>
      <c r="D196" s="30"/>
      <c r="E196" s="31"/>
      <c r="F196" s="27" t="str">
        <f t="shared" si="5"/>
        <v/>
      </c>
    </row>
    <row r="197" spans="1:6" ht="16" x14ac:dyDescent="0.2">
      <c r="A197" s="28"/>
      <c r="B197" s="28"/>
      <c r="C197" s="28"/>
      <c r="D197" s="30"/>
      <c r="E197" s="31"/>
      <c r="F197" s="27" t="str">
        <f t="shared" si="5"/>
        <v/>
      </c>
    </row>
    <row r="198" spans="1:6" ht="16" x14ac:dyDescent="0.2">
      <c r="A198" s="28"/>
      <c r="B198" s="28"/>
      <c r="C198" s="28"/>
      <c r="D198" s="30"/>
      <c r="E198" s="31"/>
      <c r="F198" s="27" t="str">
        <f t="shared" si="5"/>
        <v/>
      </c>
    </row>
    <row r="199" spans="1:6" ht="16" x14ac:dyDescent="0.2">
      <c r="A199" s="28"/>
      <c r="B199" s="28"/>
      <c r="C199" s="28"/>
      <c r="D199" s="30"/>
      <c r="E199" s="31"/>
      <c r="F199" s="27" t="str">
        <f t="shared" si="5"/>
        <v/>
      </c>
    </row>
    <row r="200" spans="1:6" ht="16" x14ac:dyDescent="0.2">
      <c r="A200" s="28"/>
      <c r="B200" s="28"/>
      <c r="C200" s="28"/>
      <c r="D200" s="30"/>
      <c r="E200" s="31"/>
      <c r="F200" s="27" t="str">
        <f t="shared" si="5"/>
        <v/>
      </c>
    </row>
    <row r="201" spans="1:6" ht="16" x14ac:dyDescent="0.2">
      <c r="A201" s="28"/>
      <c r="B201" s="28"/>
      <c r="C201" s="28"/>
      <c r="D201" s="30"/>
      <c r="E201" s="31"/>
      <c r="F201" s="27" t="str">
        <f t="shared" si="5"/>
        <v/>
      </c>
    </row>
    <row r="202" spans="1:6" ht="16" x14ac:dyDescent="0.2">
      <c r="A202" s="28"/>
      <c r="B202" s="28"/>
      <c r="C202" s="28"/>
      <c r="D202" s="30"/>
      <c r="E202" s="31"/>
      <c r="F202" s="27" t="str">
        <f t="shared" si="5"/>
        <v/>
      </c>
    </row>
    <row r="203" spans="1:6" ht="16" x14ac:dyDescent="0.2">
      <c r="A203" s="28"/>
      <c r="B203" s="28"/>
      <c r="C203" s="28"/>
      <c r="D203" s="30"/>
      <c r="E203" s="31"/>
      <c r="F203" s="27" t="str">
        <f t="shared" si="5"/>
        <v/>
      </c>
    </row>
    <row r="204" spans="1:6" ht="16" x14ac:dyDescent="0.2">
      <c r="A204" s="28"/>
      <c r="B204" s="28"/>
      <c r="C204" s="28"/>
      <c r="D204" s="30"/>
      <c r="E204" s="31"/>
      <c r="F204" s="27" t="str">
        <f t="shared" si="5"/>
        <v/>
      </c>
    </row>
    <row r="205" spans="1:6" ht="16" x14ac:dyDescent="0.2">
      <c r="A205" s="28"/>
      <c r="B205" s="28"/>
      <c r="C205" s="28"/>
      <c r="D205" s="30"/>
      <c r="E205" s="31"/>
      <c r="F205" s="27" t="str">
        <f t="shared" si="5"/>
        <v/>
      </c>
    </row>
    <row r="206" spans="1:6" ht="16" x14ac:dyDescent="0.2">
      <c r="A206" s="28"/>
      <c r="B206" s="28"/>
      <c r="C206" s="28"/>
      <c r="D206" s="30"/>
      <c r="E206" s="31"/>
      <c r="F206" s="27" t="str">
        <f t="shared" si="5"/>
        <v/>
      </c>
    </row>
    <row r="207" spans="1:6" ht="16" x14ac:dyDescent="0.2">
      <c r="A207" s="28"/>
      <c r="B207" s="28"/>
      <c r="C207" s="28"/>
      <c r="D207" s="30"/>
      <c r="E207" s="31"/>
      <c r="F207" s="27" t="str">
        <f t="shared" ref="F207:F270" si="6">IF(
    E207="","",
    E207*D207)</f>
        <v/>
      </c>
    </row>
    <row r="208" spans="1:6" ht="16" x14ac:dyDescent="0.2">
      <c r="A208" s="28"/>
      <c r="B208" s="28"/>
      <c r="C208" s="28"/>
      <c r="D208" s="30"/>
      <c r="E208" s="31"/>
      <c r="F208" s="27" t="str">
        <f t="shared" si="6"/>
        <v/>
      </c>
    </row>
    <row r="209" spans="1:6" ht="16" x14ac:dyDescent="0.2">
      <c r="A209" s="28"/>
      <c r="B209" s="28"/>
      <c r="C209" s="28"/>
      <c r="D209" s="30"/>
      <c r="E209" s="31"/>
      <c r="F209" s="27" t="str">
        <f t="shared" si="6"/>
        <v/>
      </c>
    </row>
    <row r="210" spans="1:6" ht="16" x14ac:dyDescent="0.2">
      <c r="A210" s="28"/>
      <c r="B210" s="28"/>
      <c r="C210" s="28"/>
      <c r="D210" s="30"/>
      <c r="E210" s="31"/>
      <c r="F210" s="27" t="str">
        <f t="shared" si="6"/>
        <v/>
      </c>
    </row>
    <row r="211" spans="1:6" ht="16" x14ac:dyDescent="0.2">
      <c r="A211" s="28"/>
      <c r="B211" s="28"/>
      <c r="C211" s="28"/>
      <c r="D211" s="30"/>
      <c r="E211" s="31"/>
      <c r="F211" s="27" t="str">
        <f t="shared" si="6"/>
        <v/>
      </c>
    </row>
    <row r="212" spans="1:6" ht="16" x14ac:dyDescent="0.2">
      <c r="A212" s="28"/>
      <c r="B212" s="28"/>
      <c r="C212" s="28"/>
      <c r="D212" s="30"/>
      <c r="E212" s="31"/>
      <c r="F212" s="27" t="str">
        <f t="shared" si="6"/>
        <v/>
      </c>
    </row>
    <row r="213" spans="1:6" ht="16" x14ac:dyDescent="0.2">
      <c r="A213" s="28"/>
      <c r="B213" s="28"/>
      <c r="C213" s="28"/>
      <c r="D213" s="30"/>
      <c r="E213" s="31"/>
      <c r="F213" s="27" t="str">
        <f t="shared" si="6"/>
        <v/>
      </c>
    </row>
    <row r="214" spans="1:6" ht="16" x14ac:dyDescent="0.2">
      <c r="A214" s="28"/>
      <c r="B214" s="28"/>
      <c r="C214" s="28"/>
      <c r="D214" s="30"/>
      <c r="E214" s="31"/>
      <c r="F214" s="27" t="str">
        <f t="shared" si="6"/>
        <v/>
      </c>
    </row>
    <row r="215" spans="1:6" ht="16" x14ac:dyDescent="0.2">
      <c r="A215" s="28"/>
      <c r="B215" s="28"/>
      <c r="C215" s="28"/>
      <c r="D215" s="30"/>
      <c r="E215" s="31"/>
      <c r="F215" s="27" t="str">
        <f t="shared" si="6"/>
        <v/>
      </c>
    </row>
    <row r="216" spans="1:6" ht="16" x14ac:dyDescent="0.2">
      <c r="A216" s="28"/>
      <c r="B216" s="28"/>
      <c r="C216" s="28"/>
      <c r="D216" s="30"/>
      <c r="E216" s="31"/>
      <c r="F216" s="27" t="str">
        <f t="shared" si="6"/>
        <v/>
      </c>
    </row>
    <row r="217" spans="1:6" ht="16" x14ac:dyDescent="0.2">
      <c r="A217" s="28"/>
      <c r="B217" s="28"/>
      <c r="C217" s="28"/>
      <c r="D217" s="30"/>
      <c r="E217" s="31"/>
      <c r="F217" s="27" t="str">
        <f t="shared" si="6"/>
        <v/>
      </c>
    </row>
    <row r="218" spans="1:6" ht="16" x14ac:dyDescent="0.2">
      <c r="A218" s="28"/>
      <c r="B218" s="28"/>
      <c r="C218" s="28"/>
      <c r="D218" s="30"/>
      <c r="E218" s="31"/>
      <c r="F218" s="27" t="str">
        <f t="shared" si="6"/>
        <v/>
      </c>
    </row>
    <row r="219" spans="1:6" ht="16" x14ac:dyDescent="0.2">
      <c r="A219" s="28"/>
      <c r="B219" s="28"/>
      <c r="C219" s="28"/>
      <c r="D219" s="30"/>
      <c r="E219" s="31"/>
      <c r="F219" s="27" t="str">
        <f t="shared" si="6"/>
        <v/>
      </c>
    </row>
    <row r="220" spans="1:6" ht="16" x14ac:dyDescent="0.2">
      <c r="A220" s="28"/>
      <c r="B220" s="28"/>
      <c r="C220" s="28"/>
      <c r="D220" s="30"/>
      <c r="E220" s="31"/>
      <c r="F220" s="27" t="str">
        <f t="shared" si="6"/>
        <v/>
      </c>
    </row>
    <row r="221" spans="1:6" ht="16" x14ac:dyDescent="0.2">
      <c r="A221" s="28"/>
      <c r="B221" s="28"/>
      <c r="C221" s="28"/>
      <c r="D221" s="30"/>
      <c r="E221" s="31"/>
      <c r="F221" s="27" t="str">
        <f t="shared" si="6"/>
        <v/>
      </c>
    </row>
    <row r="222" spans="1:6" ht="16" x14ac:dyDescent="0.2">
      <c r="A222" s="28"/>
      <c r="B222" s="28"/>
      <c r="C222" s="28"/>
      <c r="D222" s="30"/>
      <c r="E222" s="31"/>
      <c r="F222" s="27" t="str">
        <f t="shared" si="6"/>
        <v/>
      </c>
    </row>
    <row r="223" spans="1:6" ht="16" x14ac:dyDescent="0.2">
      <c r="A223" s="28"/>
      <c r="B223" s="28"/>
      <c r="C223" s="28"/>
      <c r="D223" s="30"/>
      <c r="E223" s="31"/>
      <c r="F223" s="27" t="str">
        <f t="shared" si="6"/>
        <v/>
      </c>
    </row>
    <row r="224" spans="1:6" ht="16" x14ac:dyDescent="0.2">
      <c r="A224" s="28"/>
      <c r="B224" s="28"/>
      <c r="C224" s="28"/>
      <c r="D224" s="30"/>
      <c r="E224" s="31"/>
      <c r="F224" s="27" t="str">
        <f t="shared" si="6"/>
        <v/>
      </c>
    </row>
    <row r="225" spans="1:6" ht="16" x14ac:dyDescent="0.2">
      <c r="A225" s="28"/>
      <c r="B225" s="28"/>
      <c r="C225" s="28"/>
      <c r="D225" s="30"/>
      <c r="E225" s="31"/>
      <c r="F225" s="27" t="str">
        <f t="shared" si="6"/>
        <v/>
      </c>
    </row>
    <row r="226" spans="1:6" ht="16" x14ac:dyDescent="0.2">
      <c r="A226" s="28"/>
      <c r="B226" s="28"/>
      <c r="C226" s="28"/>
      <c r="D226" s="30"/>
      <c r="E226" s="31"/>
      <c r="F226" s="27" t="str">
        <f t="shared" si="6"/>
        <v/>
      </c>
    </row>
    <row r="227" spans="1:6" ht="16" x14ac:dyDescent="0.2">
      <c r="A227" s="28"/>
      <c r="B227" s="28"/>
      <c r="C227" s="28"/>
      <c r="D227" s="30"/>
      <c r="E227" s="31"/>
      <c r="F227" s="27" t="str">
        <f t="shared" si="6"/>
        <v/>
      </c>
    </row>
    <row r="228" spans="1:6" ht="16" x14ac:dyDescent="0.2">
      <c r="A228" s="28"/>
      <c r="B228" s="28"/>
      <c r="C228" s="28"/>
      <c r="D228" s="30"/>
      <c r="E228" s="31"/>
      <c r="F228" s="27" t="str">
        <f t="shared" si="6"/>
        <v/>
      </c>
    </row>
    <row r="229" spans="1:6" ht="16" x14ac:dyDescent="0.2">
      <c r="A229" s="28"/>
      <c r="B229" s="28"/>
      <c r="C229" s="28"/>
      <c r="D229" s="30"/>
      <c r="E229" s="31"/>
      <c r="F229" s="27" t="str">
        <f t="shared" si="6"/>
        <v/>
      </c>
    </row>
    <row r="230" spans="1:6" ht="16" x14ac:dyDescent="0.2">
      <c r="A230" s="28"/>
      <c r="B230" s="28"/>
      <c r="C230" s="28"/>
      <c r="D230" s="30"/>
      <c r="E230" s="31"/>
      <c r="F230" s="27" t="str">
        <f t="shared" si="6"/>
        <v/>
      </c>
    </row>
    <row r="231" spans="1:6" ht="16" x14ac:dyDescent="0.2">
      <c r="A231" s="28"/>
      <c r="B231" s="28"/>
      <c r="C231" s="28"/>
      <c r="D231" s="30"/>
      <c r="E231" s="31"/>
      <c r="F231" s="27" t="str">
        <f t="shared" si="6"/>
        <v/>
      </c>
    </row>
    <row r="232" spans="1:6" ht="16" x14ac:dyDescent="0.2">
      <c r="A232" s="28"/>
      <c r="B232" s="28"/>
      <c r="C232" s="28"/>
      <c r="D232" s="30"/>
      <c r="E232" s="31"/>
      <c r="F232" s="27" t="str">
        <f t="shared" si="6"/>
        <v/>
      </c>
    </row>
    <row r="233" spans="1:6" ht="16" x14ac:dyDescent="0.2">
      <c r="A233" s="28"/>
      <c r="B233" s="28"/>
      <c r="C233" s="28"/>
      <c r="D233" s="30"/>
      <c r="E233" s="31"/>
      <c r="F233" s="27" t="str">
        <f t="shared" si="6"/>
        <v/>
      </c>
    </row>
    <row r="234" spans="1:6" ht="16" x14ac:dyDescent="0.2">
      <c r="A234" s="28"/>
      <c r="B234" s="28"/>
      <c r="C234" s="28"/>
      <c r="D234" s="30"/>
      <c r="E234" s="31"/>
      <c r="F234" s="27" t="str">
        <f t="shared" si="6"/>
        <v/>
      </c>
    </row>
    <row r="235" spans="1:6" ht="16" x14ac:dyDescent="0.2">
      <c r="A235" s="28"/>
      <c r="B235" s="28"/>
      <c r="C235" s="28"/>
      <c r="D235" s="30"/>
      <c r="E235" s="31"/>
      <c r="F235" s="27" t="str">
        <f t="shared" si="6"/>
        <v/>
      </c>
    </row>
    <row r="236" spans="1:6" ht="16" x14ac:dyDescent="0.2">
      <c r="A236" s="28"/>
      <c r="B236" s="28"/>
      <c r="C236" s="28"/>
      <c r="D236" s="30"/>
      <c r="E236" s="31"/>
      <c r="F236" s="27" t="str">
        <f t="shared" si="6"/>
        <v/>
      </c>
    </row>
    <row r="237" spans="1:6" ht="16" x14ac:dyDescent="0.2">
      <c r="A237" s="28"/>
      <c r="B237" s="28"/>
      <c r="C237" s="28"/>
      <c r="D237" s="30"/>
      <c r="E237" s="31"/>
      <c r="F237" s="27" t="str">
        <f t="shared" si="6"/>
        <v/>
      </c>
    </row>
    <row r="238" spans="1:6" ht="16" x14ac:dyDescent="0.2">
      <c r="A238" s="28"/>
      <c r="B238" s="28"/>
      <c r="C238" s="28"/>
      <c r="D238" s="30"/>
      <c r="E238" s="31"/>
      <c r="F238" s="27" t="str">
        <f t="shared" si="6"/>
        <v/>
      </c>
    </row>
    <row r="239" spans="1:6" ht="16" x14ac:dyDescent="0.2">
      <c r="A239" s="28"/>
      <c r="B239" s="28"/>
      <c r="C239" s="28"/>
      <c r="D239" s="30"/>
      <c r="E239" s="31"/>
      <c r="F239" s="27" t="str">
        <f t="shared" si="6"/>
        <v/>
      </c>
    </row>
    <row r="240" spans="1:6" ht="16" x14ac:dyDescent="0.2">
      <c r="A240" s="28"/>
      <c r="B240" s="28"/>
      <c r="C240" s="28"/>
      <c r="D240" s="30"/>
      <c r="E240" s="31"/>
      <c r="F240" s="27" t="str">
        <f t="shared" si="6"/>
        <v/>
      </c>
    </row>
    <row r="241" spans="1:6" ht="16" x14ac:dyDescent="0.2">
      <c r="A241" s="28"/>
      <c r="B241" s="28"/>
      <c r="C241" s="28"/>
      <c r="D241" s="30"/>
      <c r="E241" s="31"/>
      <c r="F241" s="27" t="str">
        <f t="shared" si="6"/>
        <v/>
      </c>
    </row>
    <row r="242" spans="1:6" ht="16" x14ac:dyDescent="0.2">
      <c r="A242" s="28"/>
      <c r="B242" s="28"/>
      <c r="C242" s="28"/>
      <c r="D242" s="30"/>
      <c r="E242" s="31"/>
      <c r="F242" s="27" t="str">
        <f t="shared" si="6"/>
        <v/>
      </c>
    </row>
    <row r="243" spans="1:6" ht="16" x14ac:dyDescent="0.2">
      <c r="A243" s="28"/>
      <c r="B243" s="28"/>
      <c r="C243" s="28"/>
      <c r="D243" s="30"/>
      <c r="E243" s="31"/>
      <c r="F243" s="27" t="str">
        <f t="shared" si="6"/>
        <v/>
      </c>
    </row>
    <row r="244" spans="1:6" ht="16" x14ac:dyDescent="0.2">
      <c r="A244" s="28"/>
      <c r="B244" s="28"/>
      <c r="C244" s="28"/>
      <c r="D244" s="30"/>
      <c r="E244" s="31"/>
      <c r="F244" s="27" t="str">
        <f t="shared" si="6"/>
        <v/>
      </c>
    </row>
    <row r="245" spans="1:6" ht="16" x14ac:dyDescent="0.2">
      <c r="A245" s="28"/>
      <c r="B245" s="28"/>
      <c r="C245" s="28"/>
      <c r="D245" s="30"/>
      <c r="E245" s="31"/>
      <c r="F245" s="27" t="str">
        <f t="shared" si="6"/>
        <v/>
      </c>
    </row>
    <row r="246" spans="1:6" ht="16" x14ac:dyDescent="0.2">
      <c r="A246" s="28"/>
      <c r="B246" s="28"/>
      <c r="C246" s="28"/>
      <c r="D246" s="30"/>
      <c r="E246" s="31"/>
      <c r="F246" s="27" t="str">
        <f t="shared" si="6"/>
        <v/>
      </c>
    </row>
    <row r="247" spans="1:6" ht="16" x14ac:dyDescent="0.2">
      <c r="A247" s="28"/>
      <c r="B247" s="28"/>
      <c r="C247" s="28"/>
      <c r="D247" s="30"/>
      <c r="E247" s="31"/>
      <c r="F247" s="27" t="str">
        <f t="shared" si="6"/>
        <v/>
      </c>
    </row>
    <row r="248" spans="1:6" ht="16" x14ac:dyDescent="0.2">
      <c r="A248" s="28"/>
      <c r="B248" s="28"/>
      <c r="C248" s="28"/>
      <c r="D248" s="30"/>
      <c r="E248" s="31"/>
      <c r="F248" s="27" t="str">
        <f t="shared" si="6"/>
        <v/>
      </c>
    </row>
    <row r="249" spans="1:6" ht="16" x14ac:dyDescent="0.2">
      <c r="A249" s="28"/>
      <c r="B249" s="28"/>
      <c r="C249" s="28"/>
      <c r="D249" s="30"/>
      <c r="E249" s="31"/>
      <c r="F249" s="27" t="str">
        <f t="shared" si="6"/>
        <v/>
      </c>
    </row>
    <row r="250" spans="1:6" ht="16" x14ac:dyDescent="0.2">
      <c r="A250" s="28"/>
      <c r="B250" s="28"/>
      <c r="C250" s="28"/>
      <c r="D250" s="30"/>
      <c r="E250" s="31"/>
      <c r="F250" s="27" t="str">
        <f t="shared" si="6"/>
        <v/>
      </c>
    </row>
    <row r="251" spans="1:6" ht="16" x14ac:dyDescent="0.2">
      <c r="A251" s="28"/>
      <c r="B251" s="28"/>
      <c r="C251" s="28"/>
      <c r="D251" s="30"/>
      <c r="E251" s="31"/>
      <c r="F251" s="27" t="str">
        <f t="shared" si="6"/>
        <v/>
      </c>
    </row>
    <row r="252" spans="1:6" ht="16" x14ac:dyDescent="0.2">
      <c r="A252" s="28"/>
      <c r="B252" s="28"/>
      <c r="C252" s="28"/>
      <c r="D252" s="30"/>
      <c r="E252" s="31"/>
      <c r="F252" s="27" t="str">
        <f t="shared" si="6"/>
        <v/>
      </c>
    </row>
    <row r="253" spans="1:6" ht="16" x14ac:dyDescent="0.2">
      <c r="A253" s="28"/>
      <c r="B253" s="28"/>
      <c r="C253" s="28"/>
      <c r="D253" s="30"/>
      <c r="E253" s="31"/>
      <c r="F253" s="27" t="str">
        <f t="shared" si="6"/>
        <v/>
      </c>
    </row>
    <row r="254" spans="1:6" ht="16" x14ac:dyDescent="0.2">
      <c r="A254" s="28"/>
      <c r="B254" s="28"/>
      <c r="C254" s="28"/>
      <c r="D254" s="30"/>
      <c r="E254" s="31"/>
      <c r="F254" s="27" t="str">
        <f t="shared" si="6"/>
        <v/>
      </c>
    </row>
    <row r="255" spans="1:6" ht="16" x14ac:dyDescent="0.2">
      <c r="A255" s="28"/>
      <c r="B255" s="28"/>
      <c r="C255" s="28"/>
      <c r="D255" s="30"/>
      <c r="E255" s="31"/>
      <c r="F255" s="27" t="str">
        <f t="shared" si="6"/>
        <v/>
      </c>
    </row>
    <row r="256" spans="1:6" ht="16" x14ac:dyDescent="0.2">
      <c r="A256" s="28"/>
      <c r="B256" s="28"/>
      <c r="C256" s="28"/>
      <c r="D256" s="30"/>
      <c r="E256" s="31"/>
      <c r="F256" s="27" t="str">
        <f t="shared" si="6"/>
        <v/>
      </c>
    </row>
    <row r="257" spans="1:6" ht="16" x14ac:dyDescent="0.2">
      <c r="A257" s="28"/>
      <c r="B257" s="28"/>
      <c r="C257" s="28"/>
      <c r="D257" s="30"/>
      <c r="E257" s="31"/>
      <c r="F257" s="27" t="str">
        <f t="shared" si="6"/>
        <v/>
      </c>
    </row>
    <row r="258" spans="1:6" ht="16" x14ac:dyDescent="0.2">
      <c r="A258" s="28"/>
      <c r="B258" s="28"/>
      <c r="C258" s="28"/>
      <c r="D258" s="30"/>
      <c r="E258" s="31"/>
      <c r="F258" s="27" t="str">
        <f t="shared" si="6"/>
        <v/>
      </c>
    </row>
    <row r="259" spans="1:6" ht="16" x14ac:dyDescent="0.2">
      <c r="A259" s="28"/>
      <c r="B259" s="28"/>
      <c r="C259" s="28"/>
      <c r="D259" s="30"/>
      <c r="E259" s="31"/>
      <c r="F259" s="27" t="str">
        <f t="shared" si="6"/>
        <v/>
      </c>
    </row>
    <row r="260" spans="1:6" ht="16" x14ac:dyDescent="0.2">
      <c r="A260" s="28"/>
      <c r="B260" s="28"/>
      <c r="C260" s="28"/>
      <c r="D260" s="30"/>
      <c r="E260" s="31"/>
      <c r="F260" s="27" t="str">
        <f t="shared" si="6"/>
        <v/>
      </c>
    </row>
    <row r="261" spans="1:6" ht="16" x14ac:dyDescent="0.2">
      <c r="A261" s="28"/>
      <c r="B261" s="28"/>
      <c r="C261" s="28"/>
      <c r="D261" s="30"/>
      <c r="E261" s="31"/>
      <c r="F261" s="27" t="str">
        <f t="shared" si="6"/>
        <v/>
      </c>
    </row>
    <row r="262" spans="1:6" ht="16" x14ac:dyDescent="0.2">
      <c r="A262" s="28"/>
      <c r="B262" s="28"/>
      <c r="C262" s="28"/>
      <c r="D262" s="30"/>
      <c r="E262" s="31"/>
      <c r="F262" s="27" t="str">
        <f t="shared" si="6"/>
        <v/>
      </c>
    </row>
    <row r="263" spans="1:6" ht="16" x14ac:dyDescent="0.2">
      <c r="A263" s="28"/>
      <c r="B263" s="28"/>
      <c r="C263" s="28"/>
      <c r="D263" s="30"/>
      <c r="E263" s="31"/>
      <c r="F263" s="27" t="str">
        <f t="shared" si="6"/>
        <v/>
      </c>
    </row>
    <row r="264" spans="1:6" ht="16" x14ac:dyDescent="0.2">
      <c r="A264" s="28"/>
      <c r="B264" s="28"/>
      <c r="C264" s="28"/>
      <c r="D264" s="30"/>
      <c r="E264" s="31"/>
      <c r="F264" s="27" t="str">
        <f t="shared" si="6"/>
        <v/>
      </c>
    </row>
    <row r="265" spans="1:6" ht="16" x14ac:dyDescent="0.2">
      <c r="A265" s="28"/>
      <c r="B265" s="28"/>
      <c r="C265" s="28"/>
      <c r="D265" s="30"/>
      <c r="E265" s="31"/>
      <c r="F265" s="27" t="str">
        <f t="shared" si="6"/>
        <v/>
      </c>
    </row>
    <row r="266" spans="1:6" ht="16" x14ac:dyDescent="0.2">
      <c r="A266" s="28"/>
      <c r="B266" s="28"/>
      <c r="C266" s="28"/>
      <c r="D266" s="30"/>
      <c r="E266" s="31"/>
      <c r="F266" s="27" t="str">
        <f t="shared" si="6"/>
        <v/>
      </c>
    </row>
    <row r="267" spans="1:6" ht="16" x14ac:dyDescent="0.2">
      <c r="A267" s="28"/>
      <c r="B267" s="28"/>
      <c r="C267" s="28"/>
      <c r="D267" s="30"/>
      <c r="E267" s="31"/>
      <c r="F267" s="27" t="str">
        <f t="shared" si="6"/>
        <v/>
      </c>
    </row>
    <row r="268" spans="1:6" ht="16" x14ac:dyDescent="0.2">
      <c r="A268" s="28"/>
      <c r="B268" s="28"/>
      <c r="C268" s="28"/>
      <c r="D268" s="30"/>
      <c r="E268" s="31"/>
      <c r="F268" s="27" t="str">
        <f t="shared" si="6"/>
        <v/>
      </c>
    </row>
    <row r="269" spans="1:6" ht="16" x14ac:dyDescent="0.2">
      <c r="A269" s="28"/>
      <c r="B269" s="28"/>
      <c r="C269" s="28"/>
      <c r="D269" s="30"/>
      <c r="E269" s="31"/>
      <c r="F269" s="27" t="str">
        <f t="shared" si="6"/>
        <v/>
      </c>
    </row>
    <row r="270" spans="1:6" ht="16" x14ac:dyDescent="0.2">
      <c r="A270" s="28"/>
      <c r="B270" s="28"/>
      <c r="C270" s="28"/>
      <c r="D270" s="30"/>
      <c r="E270" s="31"/>
      <c r="F270" s="27" t="str">
        <f t="shared" si="6"/>
        <v/>
      </c>
    </row>
    <row r="271" spans="1:6" ht="16" x14ac:dyDescent="0.2">
      <c r="A271" s="28"/>
      <c r="B271" s="28"/>
      <c r="C271" s="28"/>
      <c r="D271" s="30"/>
      <c r="E271" s="31"/>
      <c r="F271" s="27" t="str">
        <f t="shared" ref="F271:F326" si="7">IF(
    E271="","",
    E271*D271)</f>
        <v/>
      </c>
    </row>
    <row r="272" spans="1:6" ht="16" x14ac:dyDescent="0.2">
      <c r="A272" s="28"/>
      <c r="B272" s="28"/>
      <c r="C272" s="28"/>
      <c r="D272" s="30"/>
      <c r="E272" s="31"/>
      <c r="F272" s="27" t="str">
        <f t="shared" si="7"/>
        <v/>
      </c>
    </row>
    <row r="273" spans="1:6" ht="16" x14ac:dyDescent="0.2">
      <c r="A273" s="28"/>
      <c r="B273" s="28"/>
      <c r="C273" s="28"/>
      <c r="D273" s="30"/>
      <c r="E273" s="31"/>
      <c r="F273" s="27" t="str">
        <f t="shared" si="7"/>
        <v/>
      </c>
    </row>
    <row r="274" spans="1:6" ht="16" x14ac:dyDescent="0.2">
      <c r="A274" s="28"/>
      <c r="B274" s="28"/>
      <c r="C274" s="28"/>
      <c r="D274" s="30"/>
      <c r="E274" s="31"/>
      <c r="F274" s="27" t="str">
        <f t="shared" si="7"/>
        <v/>
      </c>
    </row>
    <row r="275" spans="1:6" ht="16" x14ac:dyDescent="0.2">
      <c r="A275" s="28"/>
      <c r="B275" s="28"/>
      <c r="C275" s="28"/>
      <c r="D275" s="30"/>
      <c r="E275" s="31"/>
      <c r="F275" s="27" t="str">
        <f t="shared" si="7"/>
        <v/>
      </c>
    </row>
    <row r="276" spans="1:6" ht="16" x14ac:dyDescent="0.2">
      <c r="A276" s="28"/>
      <c r="B276" s="28"/>
      <c r="C276" s="28"/>
      <c r="D276" s="30"/>
      <c r="E276" s="31"/>
      <c r="F276" s="27" t="str">
        <f t="shared" si="7"/>
        <v/>
      </c>
    </row>
    <row r="277" spans="1:6" ht="16" x14ac:dyDescent="0.2">
      <c r="A277" s="28"/>
      <c r="B277" s="28"/>
      <c r="C277" s="28"/>
      <c r="D277" s="30"/>
      <c r="E277" s="31"/>
      <c r="F277" s="27" t="str">
        <f t="shared" si="7"/>
        <v/>
      </c>
    </row>
    <row r="278" spans="1:6" ht="16" x14ac:dyDescent="0.2">
      <c r="A278" s="28"/>
      <c r="B278" s="28"/>
      <c r="C278" s="28"/>
      <c r="D278" s="30"/>
      <c r="E278" s="31"/>
      <c r="F278" s="27" t="str">
        <f t="shared" si="7"/>
        <v/>
      </c>
    </row>
    <row r="279" spans="1:6" ht="16" x14ac:dyDescent="0.2">
      <c r="A279" s="28"/>
      <c r="B279" s="28"/>
      <c r="C279" s="28"/>
      <c r="D279" s="30"/>
      <c r="E279" s="31"/>
      <c r="F279" s="27" t="str">
        <f t="shared" si="7"/>
        <v/>
      </c>
    </row>
    <row r="280" spans="1:6" ht="16" x14ac:dyDescent="0.2">
      <c r="A280" s="28"/>
      <c r="B280" s="28"/>
      <c r="C280" s="28"/>
      <c r="D280" s="30"/>
      <c r="E280" s="31"/>
      <c r="F280" s="27" t="str">
        <f t="shared" si="7"/>
        <v/>
      </c>
    </row>
    <row r="281" spans="1:6" ht="16" x14ac:dyDescent="0.2">
      <c r="A281" s="28"/>
      <c r="B281" s="28"/>
      <c r="C281" s="28"/>
      <c r="D281" s="30"/>
      <c r="E281" s="31"/>
      <c r="F281" s="27" t="str">
        <f t="shared" si="7"/>
        <v/>
      </c>
    </row>
    <row r="282" spans="1:6" ht="16" x14ac:dyDescent="0.2">
      <c r="A282" s="28"/>
      <c r="B282" s="28"/>
      <c r="C282" s="28"/>
      <c r="D282" s="30"/>
      <c r="E282" s="31"/>
      <c r="F282" s="27" t="str">
        <f t="shared" si="7"/>
        <v/>
      </c>
    </row>
    <row r="283" spans="1:6" ht="16" x14ac:dyDescent="0.2">
      <c r="A283" s="28"/>
      <c r="B283" s="28"/>
      <c r="C283" s="28"/>
      <c r="D283" s="30"/>
      <c r="E283" s="31"/>
      <c r="F283" s="27" t="str">
        <f t="shared" si="7"/>
        <v/>
      </c>
    </row>
    <row r="284" spans="1:6" ht="16" x14ac:dyDescent="0.2">
      <c r="A284" s="28"/>
      <c r="B284" s="28"/>
      <c r="C284" s="28"/>
      <c r="D284" s="30"/>
      <c r="E284" s="31"/>
      <c r="F284" s="27" t="str">
        <f t="shared" si="7"/>
        <v/>
      </c>
    </row>
    <row r="285" spans="1:6" ht="16" x14ac:dyDescent="0.2">
      <c r="A285" s="28"/>
      <c r="B285" s="28"/>
      <c r="C285" s="28"/>
      <c r="D285" s="30"/>
      <c r="E285" s="31"/>
      <c r="F285" s="27" t="str">
        <f t="shared" si="7"/>
        <v/>
      </c>
    </row>
    <row r="286" spans="1:6" ht="16" x14ac:dyDescent="0.2">
      <c r="A286" s="28"/>
      <c r="B286" s="28"/>
      <c r="C286" s="28"/>
      <c r="D286" s="30"/>
      <c r="E286" s="31"/>
      <c r="F286" s="27" t="str">
        <f t="shared" si="7"/>
        <v/>
      </c>
    </row>
    <row r="287" spans="1:6" ht="16" x14ac:dyDescent="0.2">
      <c r="A287" s="28"/>
      <c r="B287" s="28"/>
      <c r="C287" s="28"/>
      <c r="D287" s="30"/>
      <c r="E287" s="31"/>
      <c r="F287" s="27" t="str">
        <f t="shared" si="7"/>
        <v/>
      </c>
    </row>
    <row r="288" spans="1:6" ht="16" x14ac:dyDescent="0.2">
      <c r="A288" s="28"/>
      <c r="B288" s="28"/>
      <c r="C288" s="28"/>
      <c r="D288" s="30"/>
      <c r="E288" s="31"/>
      <c r="F288" s="27" t="str">
        <f t="shared" si="7"/>
        <v/>
      </c>
    </row>
    <row r="289" spans="1:6" ht="16" x14ac:dyDescent="0.2">
      <c r="A289" s="28"/>
      <c r="B289" s="28"/>
      <c r="C289" s="28"/>
      <c r="D289" s="30"/>
      <c r="E289" s="31"/>
      <c r="F289" s="27" t="str">
        <f t="shared" si="7"/>
        <v/>
      </c>
    </row>
    <row r="290" spans="1:6" ht="16" x14ac:dyDescent="0.2">
      <c r="A290" s="28"/>
      <c r="B290" s="28"/>
      <c r="C290" s="28"/>
      <c r="D290" s="30"/>
      <c r="E290" s="31"/>
      <c r="F290" s="27" t="str">
        <f t="shared" si="7"/>
        <v/>
      </c>
    </row>
    <row r="291" spans="1:6" ht="16" x14ac:dyDescent="0.2">
      <c r="A291" s="28"/>
      <c r="B291" s="28"/>
      <c r="C291" s="28"/>
      <c r="D291" s="30"/>
      <c r="E291" s="31"/>
      <c r="F291" s="27" t="str">
        <f t="shared" si="7"/>
        <v/>
      </c>
    </row>
    <row r="292" spans="1:6" ht="16" x14ac:dyDescent="0.2">
      <c r="A292" s="28"/>
      <c r="B292" s="28"/>
      <c r="C292" s="28"/>
      <c r="D292" s="30"/>
      <c r="E292" s="31"/>
      <c r="F292" s="27" t="str">
        <f t="shared" si="7"/>
        <v/>
      </c>
    </row>
    <row r="293" spans="1:6" ht="16" x14ac:dyDescent="0.2">
      <c r="A293" s="28"/>
      <c r="B293" s="28"/>
      <c r="C293" s="28"/>
      <c r="D293" s="30"/>
      <c r="E293" s="31"/>
      <c r="F293" s="27" t="str">
        <f t="shared" si="7"/>
        <v/>
      </c>
    </row>
    <row r="294" spans="1:6" ht="16" x14ac:dyDescent="0.2">
      <c r="A294" s="28"/>
      <c r="B294" s="28"/>
      <c r="C294" s="28"/>
      <c r="D294" s="30"/>
      <c r="E294" s="31"/>
      <c r="F294" s="27" t="str">
        <f t="shared" si="7"/>
        <v/>
      </c>
    </row>
    <row r="295" spans="1:6" ht="16" x14ac:dyDescent="0.2">
      <c r="A295" s="28"/>
      <c r="B295" s="28"/>
      <c r="C295" s="28"/>
      <c r="D295" s="30"/>
      <c r="E295" s="31"/>
      <c r="F295" s="27" t="str">
        <f t="shared" si="7"/>
        <v/>
      </c>
    </row>
    <row r="296" spans="1:6" ht="16" x14ac:dyDescent="0.2">
      <c r="A296" s="28"/>
      <c r="B296" s="28"/>
      <c r="C296" s="28"/>
      <c r="D296" s="30"/>
      <c r="E296" s="31"/>
      <c r="F296" s="27" t="str">
        <f t="shared" si="7"/>
        <v/>
      </c>
    </row>
    <row r="297" spans="1:6" ht="16" x14ac:dyDescent="0.2">
      <c r="A297" s="28"/>
      <c r="B297" s="28"/>
      <c r="C297" s="28"/>
      <c r="D297" s="30"/>
      <c r="E297" s="31"/>
      <c r="F297" s="27" t="str">
        <f t="shared" si="7"/>
        <v/>
      </c>
    </row>
    <row r="298" spans="1:6" ht="16" x14ac:dyDescent="0.2">
      <c r="A298" s="28"/>
      <c r="B298" s="28"/>
      <c r="C298" s="28"/>
      <c r="D298" s="30"/>
      <c r="E298" s="31"/>
      <c r="F298" s="27" t="str">
        <f t="shared" si="7"/>
        <v/>
      </c>
    </row>
    <row r="299" spans="1:6" ht="16" x14ac:dyDescent="0.2">
      <c r="A299" s="28"/>
      <c r="B299" s="28"/>
      <c r="C299" s="28"/>
      <c r="D299" s="30"/>
      <c r="E299" s="31"/>
      <c r="F299" s="27" t="str">
        <f t="shared" si="7"/>
        <v/>
      </c>
    </row>
    <row r="300" spans="1:6" ht="16" x14ac:dyDescent="0.2">
      <c r="A300" s="28"/>
      <c r="B300" s="28"/>
      <c r="C300" s="28"/>
      <c r="D300" s="30"/>
      <c r="E300" s="31"/>
      <c r="F300" s="27" t="str">
        <f t="shared" si="7"/>
        <v/>
      </c>
    </row>
    <row r="301" spans="1:6" ht="16" x14ac:dyDescent="0.2">
      <c r="A301" s="28"/>
      <c r="B301" s="28"/>
      <c r="C301" s="28"/>
      <c r="D301" s="30"/>
      <c r="E301" s="31"/>
      <c r="F301" s="27" t="str">
        <f t="shared" si="7"/>
        <v/>
      </c>
    </row>
    <row r="302" spans="1:6" ht="16" x14ac:dyDescent="0.2">
      <c r="A302" s="28"/>
      <c r="B302" s="28"/>
      <c r="C302" s="28"/>
      <c r="D302" s="30"/>
      <c r="E302" s="31"/>
      <c r="F302" s="27" t="str">
        <f t="shared" si="7"/>
        <v/>
      </c>
    </row>
    <row r="303" spans="1:6" ht="16" x14ac:dyDescent="0.2">
      <c r="A303" s="28"/>
      <c r="B303" s="28"/>
      <c r="C303" s="28"/>
      <c r="D303" s="30"/>
      <c r="E303" s="31"/>
      <c r="F303" s="27" t="str">
        <f t="shared" si="7"/>
        <v/>
      </c>
    </row>
    <row r="304" spans="1:6" ht="16" x14ac:dyDescent="0.2">
      <c r="A304" s="28"/>
      <c r="B304" s="28"/>
      <c r="C304" s="28"/>
      <c r="D304" s="30"/>
      <c r="E304" s="31"/>
      <c r="F304" s="27" t="str">
        <f t="shared" si="7"/>
        <v/>
      </c>
    </row>
    <row r="305" spans="1:6" ht="16" x14ac:dyDescent="0.2">
      <c r="A305" s="28"/>
      <c r="B305" s="28"/>
      <c r="C305" s="28"/>
      <c r="D305" s="30"/>
      <c r="E305" s="31"/>
      <c r="F305" s="27" t="str">
        <f t="shared" si="7"/>
        <v/>
      </c>
    </row>
    <row r="306" spans="1:6" ht="16" x14ac:dyDescent="0.2">
      <c r="A306" s="28"/>
      <c r="B306" s="28"/>
      <c r="C306" s="28"/>
      <c r="D306" s="30"/>
      <c r="E306" s="31"/>
      <c r="F306" s="27" t="str">
        <f t="shared" si="7"/>
        <v/>
      </c>
    </row>
    <row r="307" spans="1:6" ht="16" x14ac:dyDescent="0.2">
      <c r="A307" s="28"/>
      <c r="B307" s="28"/>
      <c r="C307" s="28"/>
      <c r="D307" s="30"/>
      <c r="E307" s="31"/>
      <c r="F307" s="27" t="str">
        <f t="shared" si="7"/>
        <v/>
      </c>
    </row>
    <row r="308" spans="1:6" ht="16" x14ac:dyDescent="0.2">
      <c r="A308" s="28"/>
      <c r="B308" s="28"/>
      <c r="C308" s="28"/>
      <c r="D308" s="30"/>
      <c r="E308" s="31"/>
      <c r="F308" s="27" t="str">
        <f t="shared" si="7"/>
        <v/>
      </c>
    </row>
    <row r="309" spans="1:6" ht="16" x14ac:dyDescent="0.2">
      <c r="A309" s="28"/>
      <c r="B309" s="28"/>
      <c r="C309" s="28"/>
      <c r="D309" s="30"/>
      <c r="E309" s="31"/>
      <c r="F309" s="27" t="str">
        <f t="shared" si="7"/>
        <v/>
      </c>
    </row>
    <row r="310" spans="1:6" ht="16" x14ac:dyDescent="0.2">
      <c r="A310" s="28"/>
      <c r="B310" s="28"/>
      <c r="C310" s="28"/>
      <c r="D310" s="30"/>
      <c r="E310" s="31"/>
      <c r="F310" s="27" t="str">
        <f t="shared" si="7"/>
        <v/>
      </c>
    </row>
    <row r="311" spans="1:6" ht="16" x14ac:dyDescent="0.2">
      <c r="A311" s="28"/>
      <c r="B311" s="28"/>
      <c r="C311" s="28"/>
      <c r="D311" s="30"/>
      <c r="E311" s="31"/>
      <c r="F311" s="27" t="str">
        <f t="shared" si="7"/>
        <v/>
      </c>
    </row>
    <row r="312" spans="1:6" ht="16" x14ac:dyDescent="0.2">
      <c r="A312" s="28"/>
      <c r="B312" s="28"/>
      <c r="C312" s="28"/>
      <c r="D312" s="30"/>
      <c r="E312" s="31"/>
      <c r="F312" s="27" t="str">
        <f t="shared" si="7"/>
        <v/>
      </c>
    </row>
    <row r="313" spans="1:6" ht="16" x14ac:dyDescent="0.2">
      <c r="A313" s="28"/>
      <c r="B313" s="28"/>
      <c r="C313" s="28"/>
      <c r="D313" s="30"/>
      <c r="E313" s="31"/>
      <c r="F313" s="27" t="str">
        <f t="shared" si="7"/>
        <v/>
      </c>
    </row>
    <row r="314" spans="1:6" ht="16" x14ac:dyDescent="0.2">
      <c r="A314" s="28"/>
      <c r="B314" s="28"/>
      <c r="C314" s="28"/>
      <c r="D314" s="30"/>
      <c r="E314" s="31"/>
      <c r="F314" s="27" t="str">
        <f t="shared" si="7"/>
        <v/>
      </c>
    </row>
    <row r="315" spans="1:6" ht="16" x14ac:dyDescent="0.2">
      <c r="A315" s="28"/>
      <c r="B315" s="28"/>
      <c r="C315" s="28"/>
      <c r="D315" s="30"/>
      <c r="E315" s="31"/>
      <c r="F315" s="27" t="str">
        <f t="shared" si="7"/>
        <v/>
      </c>
    </row>
    <row r="316" spans="1:6" ht="16" x14ac:dyDescent="0.2">
      <c r="A316" s="28"/>
      <c r="B316" s="28"/>
      <c r="C316" s="28"/>
      <c r="D316" s="30"/>
      <c r="E316" s="31"/>
      <c r="F316" s="27" t="str">
        <f t="shared" si="7"/>
        <v/>
      </c>
    </row>
    <row r="317" spans="1:6" ht="16" x14ac:dyDescent="0.2">
      <c r="A317" s="28"/>
      <c r="B317" s="28"/>
      <c r="C317" s="28"/>
      <c r="D317" s="30"/>
      <c r="E317" s="31"/>
      <c r="F317" s="27" t="str">
        <f t="shared" si="7"/>
        <v/>
      </c>
    </row>
    <row r="318" spans="1:6" ht="16" x14ac:dyDescent="0.2">
      <c r="A318" s="28"/>
      <c r="B318" s="28"/>
      <c r="C318" s="28"/>
      <c r="D318" s="30"/>
      <c r="E318" s="31"/>
      <c r="F318" s="27" t="str">
        <f t="shared" si="7"/>
        <v/>
      </c>
    </row>
    <row r="319" spans="1:6" ht="16" x14ac:dyDescent="0.2">
      <c r="A319" s="28"/>
      <c r="B319" s="28"/>
      <c r="C319" s="28"/>
      <c r="D319" s="30"/>
      <c r="E319" s="31"/>
      <c r="F319" s="27" t="str">
        <f t="shared" si="7"/>
        <v/>
      </c>
    </row>
    <row r="320" spans="1:6" ht="16" x14ac:dyDescent="0.2">
      <c r="A320" s="28"/>
      <c r="B320" s="28"/>
      <c r="C320" s="28"/>
      <c r="D320" s="30"/>
      <c r="E320" s="31"/>
      <c r="F320" s="27" t="str">
        <f t="shared" si="7"/>
        <v/>
      </c>
    </row>
    <row r="321" spans="1:6" ht="16" x14ac:dyDescent="0.2">
      <c r="A321" s="28"/>
      <c r="B321" s="28"/>
      <c r="C321" s="28"/>
      <c r="D321" s="30"/>
      <c r="E321" s="31"/>
      <c r="F321" s="27" t="str">
        <f t="shared" si="7"/>
        <v/>
      </c>
    </row>
    <row r="322" spans="1:6" ht="16" x14ac:dyDescent="0.2">
      <c r="A322" s="28"/>
      <c r="B322" s="28"/>
      <c r="C322" s="28"/>
      <c r="D322" s="30"/>
      <c r="E322" s="31"/>
      <c r="F322" s="27" t="str">
        <f t="shared" si="7"/>
        <v/>
      </c>
    </row>
    <row r="323" spans="1:6" ht="16" x14ac:dyDescent="0.2">
      <c r="A323" s="28"/>
      <c r="B323" s="28"/>
      <c r="C323" s="28"/>
      <c r="D323" s="30"/>
      <c r="E323" s="31"/>
      <c r="F323" s="27" t="str">
        <f t="shared" si="7"/>
        <v/>
      </c>
    </row>
    <row r="324" spans="1:6" ht="16" x14ac:dyDescent="0.2">
      <c r="A324" s="28"/>
      <c r="B324" s="28"/>
      <c r="C324" s="28"/>
      <c r="D324" s="30"/>
      <c r="E324" s="31"/>
      <c r="F324" s="27" t="str">
        <f t="shared" si="7"/>
        <v/>
      </c>
    </row>
    <row r="325" spans="1:6" ht="16" x14ac:dyDescent="0.2">
      <c r="A325" s="28"/>
      <c r="B325" s="28"/>
      <c r="C325" s="28"/>
      <c r="D325" s="30"/>
      <c r="E325" s="31"/>
      <c r="F325" s="27" t="str">
        <f t="shared" si="7"/>
        <v/>
      </c>
    </row>
    <row r="326" spans="1:6" ht="16" x14ac:dyDescent="0.2">
      <c r="A326" s="28"/>
      <c r="B326" s="28"/>
      <c r="C326" s="28"/>
      <c r="D326" s="30"/>
      <c r="E326" s="31"/>
      <c r="F326" s="27" t="str">
        <f t="shared" si="7"/>
        <v/>
      </c>
    </row>
  </sheetData>
  <sheetProtection formatCells="0" formatColumns="0" formatRows="0" deleteRows="0" selectLockedCells="1" sort="0" autoFilter="0"/>
  <mergeCells count="10">
    <mergeCell ref="B1:F1"/>
    <mergeCell ref="B9:C9"/>
    <mergeCell ref="E3:F3"/>
    <mergeCell ref="B10:C10"/>
    <mergeCell ref="B5:C5"/>
    <mergeCell ref="B3:C3"/>
    <mergeCell ref="B4:C4"/>
    <mergeCell ref="B6:C6"/>
    <mergeCell ref="B7:C7"/>
    <mergeCell ref="B8:C8"/>
  </mergeCells>
  <conditionalFormatting sqref="A14:A1048576">
    <cfRule type="expression" dxfId="78" priority="4">
      <formula>AND(A14="",F14&lt;&gt;"")</formula>
    </cfRule>
    <cfRule type="expression" dxfId="77" priority="25">
      <formula>AND(F14&lt;&gt;"",A14="")</formula>
    </cfRule>
  </conditionalFormatting>
  <conditionalFormatting sqref="A44">
    <cfRule type="expression" dxfId="76" priority="73">
      <formula>OR(#REF!&lt;&gt;"",#REF!&lt;&gt;"",#REF!&lt;&gt;"",#REF!&lt;&gt;"",#REF!&lt;&gt;"",#REF!&lt;&gt;"")</formula>
    </cfRule>
  </conditionalFormatting>
  <conditionalFormatting sqref="A45:A1048576">
    <cfRule type="expression" dxfId="75" priority="14">
      <formula>OR(A44&lt;&gt;"",B44&lt;&gt;"",C44&lt;&gt;"",D44&lt;&gt;"",E44&lt;&gt;"",F44&lt;&gt;"")</formula>
    </cfRule>
  </conditionalFormatting>
  <conditionalFormatting sqref="A29:E43">
    <cfRule type="expression" dxfId="74" priority="15">
      <formula>OR($A27&lt;&gt;"",$B27&lt;&gt;"",$C27&lt;&gt;"",$D27&lt;&gt;"",$E27&lt;&gt;"",$F27&lt;&gt;"")</formula>
    </cfRule>
  </conditionalFormatting>
  <conditionalFormatting sqref="B14:B326">
    <cfRule type="expression" dxfId="73" priority="22">
      <formula>AND(C14&lt;&gt;"",A14&lt;&gt;"",B14="")</formula>
    </cfRule>
    <cfRule type="expression" dxfId="72" priority="24">
      <formula>AND(F14&lt;&gt;"",B14="")</formula>
    </cfRule>
  </conditionalFormatting>
  <conditionalFormatting sqref="B44">
    <cfRule type="expression" dxfId="71" priority="70">
      <formula>OR(#REF!&lt;&gt;"",#REF!&lt;&gt;"",#REF!&lt;&gt;"",#REF!&lt;&gt;"",#REF!&lt;&gt;"",G48&lt;&gt;"")</formula>
    </cfRule>
  </conditionalFormatting>
  <conditionalFormatting sqref="B44:B68">
    <cfRule type="expression" dxfId="70" priority="48">
      <formula>AND(C19&lt;&gt;"",A19&lt;&gt;"",B19="")</formula>
    </cfRule>
    <cfRule type="expression" dxfId="69" priority="47">
      <formula>AND(F19&lt;&gt;"",B19="")</formula>
    </cfRule>
  </conditionalFormatting>
  <conditionalFormatting sqref="B45:B1048576">
    <cfRule type="expression" dxfId="68" priority="68">
      <formula>OR(B44&lt;&gt;"",C44&lt;&gt;"",D44&lt;&gt;"",E44&lt;&gt;"",F44&lt;&gt;"",G49&lt;&gt;"")</formula>
    </cfRule>
  </conditionalFormatting>
  <conditionalFormatting sqref="B69:B73">
    <cfRule type="expression" dxfId="67" priority="52">
      <formula>AND(#REF!&lt;&gt;"",#REF!&lt;&gt;"",#REF!="")</formula>
    </cfRule>
    <cfRule type="expression" dxfId="66" priority="51">
      <formula>AND(#REF!&lt;&gt;"",#REF!="")</formula>
    </cfRule>
  </conditionalFormatting>
  <conditionalFormatting sqref="B74:B1048576">
    <cfRule type="expression" dxfId="65" priority="19">
      <formula>AND(F44&lt;&gt;"",B44="")</formula>
    </cfRule>
    <cfRule type="expression" dxfId="64" priority="20">
      <formula>AND(C44&lt;&gt;"",A44&lt;&gt;"",B44="")</formula>
    </cfRule>
  </conditionalFormatting>
  <conditionalFormatting sqref="B3:C3">
    <cfRule type="expression" dxfId="63" priority="35">
      <formula>AND($F$10&lt;&gt;0,B3="")</formula>
    </cfRule>
  </conditionalFormatting>
  <conditionalFormatting sqref="B5:C10">
    <cfRule type="expression" dxfId="62" priority="11">
      <formula>AND($F$10&lt;&gt;0,B5="")</formula>
    </cfRule>
  </conditionalFormatting>
  <conditionalFormatting sqref="C29:C43">
    <cfRule type="expression" dxfId="61" priority="23">
      <formula>AND(F29&lt;&gt;"",C29="")</formula>
    </cfRule>
  </conditionalFormatting>
  <conditionalFormatting sqref="C44">
    <cfRule type="expression" dxfId="60" priority="67">
      <formula>OR(#REF!&lt;&gt;"",#REF!&lt;&gt;"",#REF!&lt;&gt;"",#REF!&lt;&gt;"",G48&lt;&gt;"",H48&lt;&gt;"")</formula>
    </cfRule>
  </conditionalFormatting>
  <conditionalFormatting sqref="C44:C68">
    <cfRule type="expression" dxfId="59" priority="54">
      <formula>AND(F19&lt;&gt;"",C19="")</formula>
    </cfRule>
  </conditionalFormatting>
  <conditionalFormatting sqref="C45:C1048576">
    <cfRule type="expression" dxfId="58" priority="65">
      <formula>OR(C44&lt;&gt;"",D44&lt;&gt;"",E44&lt;&gt;"",F44&lt;&gt;"",G49&lt;&gt;"",H49&lt;&gt;"")</formula>
    </cfRule>
  </conditionalFormatting>
  <conditionalFormatting sqref="C69:C73">
    <cfRule type="expression" dxfId="57" priority="56">
      <formula>AND(#REF!&lt;&gt;"",#REF!="")</formula>
    </cfRule>
  </conditionalFormatting>
  <conditionalFormatting sqref="C74:C1048576">
    <cfRule type="expression" dxfId="56" priority="18">
      <formula>AND(F44&lt;&gt;"",C44="")</formula>
    </cfRule>
  </conditionalFormatting>
  <conditionalFormatting sqref="D44">
    <cfRule type="expression" dxfId="55" priority="64">
      <formula>OR(#REF!&lt;&gt;"",#REF!&lt;&gt;"",#REF!&lt;&gt;"",G48&lt;&gt;"",H48&lt;&gt;"",I48&lt;&gt;"")</formula>
    </cfRule>
  </conditionalFormatting>
  <conditionalFormatting sqref="D45:D1048576">
    <cfRule type="expression" dxfId="54" priority="62">
      <formula>OR(D44&lt;&gt;"",E44&lt;&gt;"",F44&lt;&gt;"",G49&lt;&gt;"",H49&lt;&gt;"",I49&lt;&gt;"")</formula>
    </cfRule>
  </conditionalFormatting>
  <conditionalFormatting sqref="D14:E16 A14:B28 D17:D28">
    <cfRule type="expression" dxfId="53" priority="3">
      <formula>OR($A12&lt;&gt;"",$B12&lt;&gt;"",$C12&lt;&gt;"",$D12&lt;&gt;"",$E12&lt;&gt;"",$F12&lt;&gt;"")</formula>
    </cfRule>
  </conditionalFormatting>
  <conditionalFormatting sqref="E44">
    <cfRule type="expression" dxfId="50" priority="61">
      <formula>OR(#REF!&lt;&gt;"",#REF!&lt;&gt;"",G48&lt;&gt;"",H48&lt;&gt;"",I48&lt;&gt;"",J48&lt;&gt;"")</formula>
    </cfRule>
  </conditionalFormatting>
  <conditionalFormatting sqref="E45:E1048576">
    <cfRule type="expression" dxfId="49" priority="59">
      <formula>OR(E44&lt;&gt;"",F44&lt;&gt;"",G49&lt;&gt;"",H49&lt;&gt;"",I49&lt;&gt;"",J49&lt;&gt;"")</formula>
    </cfRule>
  </conditionalFormatting>
  <conditionalFormatting sqref="F10">
    <cfRule type="expression" dxfId="46" priority="2">
      <formula>$F$10&gt;VALUE(TRIM(MID(B5,3,10)))</formula>
    </cfRule>
  </conditionalFormatting>
  <conditionalFormatting sqref="F14:F326">
    <cfRule type="expression" dxfId="45" priority="17">
      <formula>OR($A$13&lt;&gt;"",$B$13&lt;&gt;"",$C$13&lt;&gt;"",$D$13&lt;&gt;"",$E$13&lt;&gt;"",$F$13&lt;&gt;"")</formula>
    </cfRule>
  </conditionalFormatting>
  <conditionalFormatting sqref="F327:F1048576">
    <cfRule type="expression" dxfId="44" priority="57">
      <formula>OR(F326&lt;&gt;"",G331&lt;&gt;"",H331&lt;&gt;"",I331&lt;&gt;"",J331&lt;&gt;"",K331&lt;&gt;"")</formula>
    </cfRule>
  </conditionalFormatting>
  <dataValidations count="12">
    <dataValidation type="list" allowBlank="1" showInputMessage="1" showErrorMessage="1" errorTitle="Atenção" error="Escolha um valor da lista" promptTitle="Atenção" prompt="Selecione um item na lista do menu suspenso._x000a__x000a_Este item fica disponível após selecionar o edital, no campo anterior." sqref="B5:C5" xr:uid="{00000000-0002-0000-0000-000000000000}">
      <formula1>INDIRECT(SUBSTITUTE(SUBSTITUTE(SUBSTITUTE(SUBSTITUTE(SUBSTITUTE(SUBSTITUTE(B4,"+",""),"/","_")," ","_"),"-","_"),"ê","e"),"é","e"))</formula1>
    </dataValidation>
    <dataValidation type="whole" allowBlank="1" showInputMessage="1" showErrorMessage="1" errorTitle="Atenção" error="Informe apenas números para o SIAPE" promptTitle="Atenção" prompt="Informe seu número do SIAPE com 7 algarismos, sem pontos ou traços." sqref="B10:C10" xr:uid="{00000000-0002-0000-0000-000001000000}">
      <formula1>100000</formula1>
      <formula2>9999999</formula2>
    </dataValidation>
    <dataValidation type="textLength" operator="lessThanOrEqual" allowBlank="1" showInputMessage="1" showErrorMessage="1" errorTitle="Erro" error="Texto muito longo. Informe até 300 caracteres" promptTitle="Atenção" prompt="Observe atentamente as instruções do Edital para a execução dos recursos._x000a__x000a_Note que, dependendo do edital, certos itens possuem limites e/ou regras específicas de execução." sqref="B3:C3" xr:uid="{00000000-0002-0000-0000-000002000000}">
      <formula1>300</formula1>
    </dataValidation>
    <dataValidation type="list" allowBlank="1" showInputMessage="1" showErrorMessage="1" errorTitle="Atenção" error="Escolha um valor da lista" promptTitle="Atenção" prompt="Selecione um item na lista do menu suspenso." sqref="B4:C4" xr:uid="{00000000-0002-0000-0000-000003000000}">
      <formula1>INDIRECT($A$4)</formula1>
    </dataValidation>
    <dataValidation type="list" allowBlank="1" showInputMessage="1" showErrorMessage="1" sqref="A17:A1048576" xr:uid="{00000000-0002-0000-0000-000004000000}">
      <formula1>INDIRECT(SUBSTITUTE($A$13," ","_"))</formula1>
    </dataValidation>
    <dataValidation type="decimal" operator="greaterThan" allowBlank="1" showInputMessage="1" showErrorMessage="1" errorTitle="Erro" error="Informe um número válido" sqref="E29:E1048576 D17:D1048576" xr:uid="{00000000-0002-0000-0000-000005000000}">
      <formula1>0</formula1>
    </dataValidation>
    <dataValidation type="list" allowBlank="1" showInputMessage="1" showErrorMessage="1" sqref="B17:B1048576" xr:uid="{00000000-0002-0000-0000-000006000000}">
      <formula1>INDIRECT(SUBSTITUTE(A17," ","_"))</formula1>
    </dataValidation>
    <dataValidation type="whole" allowBlank="1" showInputMessage="1" showErrorMessage="1" errorTitle="Atenção" error="Informe CPF com 11 dígitos, sem pontos e traços." promptTitle="Atenção" prompt="Informe o CPF sem pontos ou traços." sqref="B7:C7" xr:uid="{00000000-0002-0000-0000-000007000000}">
      <formula1>0</formula1>
      <formula2>99999999999</formula2>
    </dataValidation>
    <dataValidation type="list" allowBlank="1" showInputMessage="1" showErrorMessage="1" promptTitle="Atenção" prompt="Selecione um item na lista do menu suspenso._x000a__x000a_Este item só fica disponível após o preenchimento do Tipo de Despesa, na coluna anterior." sqref="B14:B16" xr:uid="{00000000-0002-0000-0000-000008000000}">
      <formula1>INDIRECT(SUBSTITUTE(A14," ","_"))</formula1>
    </dataValidation>
    <dataValidation type="list" allowBlank="1" showInputMessage="1" showErrorMessage="1" promptTitle="Atenção" prompt="Selecione um item na lista do menu suspenso." sqref="A14:A16" xr:uid="{00000000-0002-0000-0000-000009000000}">
      <formula1>INDIRECT(SUBSTITUTE($A$13," ","_"))</formula1>
    </dataValidation>
    <dataValidation type="decimal" operator="greaterThan" allowBlank="1" showInputMessage="1" showErrorMessage="1" errorTitle="Erro" error="Informe um número válido" promptTitle="Atenção" prompt="Campo exclusivo para números. Informe apenas quantidades. Unidades de medida devem ser especificadas na coluna “Descrição detalhada”._x000a__x000a_Exemplo: Revisão textual de 100 laudas. Insira 100 aqui e, na coluna anterior, escreva “Revisão textual (lauda)”." sqref="D14:D16" xr:uid="{00000000-0002-0000-0000-00000A000000}">
      <formula1>0</formula1>
    </dataValidation>
    <dataValidation type="decimal" operator="greaterThan" allowBlank="1" showInputMessage="1" showErrorMessage="1" errorTitle="Erro" error="Informe um número válido" promptTitle="Atenção" prompt="Alguns itens possuem limite de valor conforme o edital, como diárias, despesas de locomoção, equipamentos e material permanente. Consulte o edital para verificar os limites correspondentes." sqref="E14:E16" xr:uid="{00000000-0002-0000-0000-00000B000000}">
      <formula1>0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4" fitToHeight="0" orientation="landscape" verticalDpi="597" r:id="rId1"/>
  <headerFooter>
    <oddFooter>&amp;LProexc/UFPE&amp;CDetalhamento das Despesas - Ações de Extensão&amp;RData: &amp;D - Página &amp;P/&amp;N</oddFooter>
  </headerFooter>
  <ignoredErrors>
    <ignoredError sqref="F327:F1048576" unlockedFormula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E780EB11-FD34-4B64-8C8A-93799D5A18C1}">
            <xm:f>AND(A14="Diárias",E14&gt;VLOOKUP($B$4,Dados!O:R,2,0))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m:sqref>E14:E16 E29:E1048576</xm:sqref>
        </x14:conditionalFormatting>
        <x14:conditionalFormatting xmlns:xm="http://schemas.microsoft.com/office/excel/2006/main">
          <x14:cfRule type="expression" priority="8" id="{3D78F1E9-5F85-4A47-B120-DE756583BAF9}">
            <xm:f>AND(A14="Diárias",E14&gt;VLOOKUP($B$4,Dados!O:R,2,0))</xm:f>
            <x14:dxf>
              <fill>
                <patternFill>
                  <bgColor rgb="FFFF0000"/>
                </patternFill>
              </fill>
            </x14:dxf>
          </x14:cfRule>
          <xm:sqref>E14:E16</xm:sqref>
        </x14:conditionalFormatting>
        <x14:conditionalFormatting xmlns:xm="http://schemas.microsoft.com/office/excel/2006/main">
          <x14:cfRule type="expression" priority="5" id="{C9397741-4496-4B4B-BDE4-D67ED8B03DA1}">
            <xm:f>$F$8&gt;VLOOKUP($B$4,Dados!O:R,3,0)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6" id="{F0474060-2F00-4B2F-A6FF-754AD45E4A5B}">
            <xm:f>$F$9&gt;VLOOKUP($B$4,Dados!O:R,4,0)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043E-91EE-46F9-8B17-3CE6A210E8D4}">
  <sheetPr>
    <tabColor rgb="FFFFC000"/>
  </sheetPr>
  <dimension ref="A1:D12"/>
  <sheetViews>
    <sheetView workbookViewId="0">
      <selection activeCell="B9" sqref="B9"/>
    </sheetView>
  </sheetViews>
  <sheetFormatPr baseColWidth="10" defaultColWidth="9.1640625" defaultRowHeight="15" x14ac:dyDescent="0.2"/>
  <cols>
    <col min="1" max="1" width="14.5" style="16" customWidth="1"/>
    <col min="2" max="2" width="88" style="16" customWidth="1"/>
    <col min="3" max="3" width="38.33203125" style="16" customWidth="1"/>
    <col min="4" max="4" width="20.6640625" style="16" customWidth="1"/>
    <col min="5" max="16384" width="9.1640625" style="16"/>
  </cols>
  <sheetData>
    <row r="1" spans="1:4" x14ac:dyDescent="0.2">
      <c r="A1" s="65" t="s">
        <v>111</v>
      </c>
      <c r="B1" s="66"/>
      <c r="C1" s="66"/>
      <c r="D1" s="41"/>
    </row>
    <row r="2" spans="1:4" x14ac:dyDescent="0.2">
      <c r="A2" s="39" t="s">
        <v>112</v>
      </c>
      <c r="B2" s="63"/>
      <c r="C2" s="64"/>
      <c r="D2" s="43"/>
    </row>
    <row r="3" spans="1:4" x14ac:dyDescent="0.2">
      <c r="A3" s="40" t="s">
        <v>113</v>
      </c>
      <c r="B3" s="63"/>
      <c r="C3" s="64"/>
      <c r="D3" s="43"/>
    </row>
    <row r="5" spans="1:4" x14ac:dyDescent="0.2">
      <c r="A5" s="67" t="s">
        <v>110</v>
      </c>
      <c r="B5" s="67"/>
      <c r="C5" s="67"/>
      <c r="D5" s="41"/>
    </row>
    <row r="6" spans="1:4" ht="116.5" customHeight="1" x14ac:dyDescent="0.2">
      <c r="A6" s="62" t="s">
        <v>125</v>
      </c>
      <c r="B6" s="62"/>
      <c r="C6" s="62"/>
      <c r="D6" s="44"/>
    </row>
    <row r="7" spans="1:4" ht="25.75" customHeight="1" x14ac:dyDescent="0.2">
      <c r="A7" s="41"/>
      <c r="B7" s="41" t="s">
        <v>121</v>
      </c>
      <c r="C7" s="45" t="s">
        <v>123</v>
      </c>
      <c r="D7" s="45"/>
    </row>
    <row r="8" spans="1:4" x14ac:dyDescent="0.2">
      <c r="A8" s="16">
        <v>1</v>
      </c>
    </row>
    <row r="9" spans="1:4" x14ac:dyDescent="0.2">
      <c r="A9" s="16">
        <v>2</v>
      </c>
    </row>
    <row r="10" spans="1:4" x14ac:dyDescent="0.2">
      <c r="A10" s="16">
        <v>3</v>
      </c>
    </row>
    <row r="11" spans="1:4" x14ac:dyDescent="0.2">
      <c r="A11" s="16">
        <v>4</v>
      </c>
    </row>
    <row r="12" spans="1:4" x14ac:dyDescent="0.2">
      <c r="A12" s="42" t="s">
        <v>122</v>
      </c>
    </row>
  </sheetData>
  <mergeCells count="5">
    <mergeCell ref="A6:C6"/>
    <mergeCell ref="B3:C3"/>
    <mergeCell ref="B2:C2"/>
    <mergeCell ref="A1:C1"/>
    <mergeCell ref="A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C350-40D0-4F58-9E90-4696085431FE}">
  <sheetPr>
    <tabColor rgb="FFFFC000"/>
  </sheetPr>
  <dimension ref="A1:D9"/>
  <sheetViews>
    <sheetView showGridLines="0" workbookViewId="0">
      <selection activeCell="A19" sqref="A19"/>
    </sheetView>
  </sheetViews>
  <sheetFormatPr baseColWidth="10" defaultColWidth="8.83203125" defaultRowHeight="15" x14ac:dyDescent="0.2"/>
  <cols>
    <col min="1" max="1" width="42.1640625" style="37" customWidth="1"/>
    <col min="2" max="2" width="26" style="37" customWidth="1"/>
    <col min="3" max="3" width="19.6640625" style="37" customWidth="1"/>
    <col min="4" max="4" width="51.83203125" style="37" customWidth="1"/>
  </cols>
  <sheetData>
    <row r="1" spans="1:4" x14ac:dyDescent="0.2">
      <c r="A1" s="68" t="s">
        <v>109</v>
      </c>
      <c r="B1" s="68"/>
      <c r="C1" s="68"/>
      <c r="D1" s="68"/>
    </row>
    <row r="2" spans="1:4" ht="45.5" customHeight="1" x14ac:dyDescent="0.2">
      <c r="A2" s="69" t="s">
        <v>124</v>
      </c>
      <c r="B2" s="69"/>
      <c r="C2" s="69"/>
      <c r="D2" s="69"/>
    </row>
    <row r="3" spans="1:4" x14ac:dyDescent="0.2">
      <c r="A3" s="36" t="s">
        <v>105</v>
      </c>
      <c r="B3" s="36" t="s">
        <v>106</v>
      </c>
      <c r="C3" s="36" t="s">
        <v>107</v>
      </c>
      <c r="D3" s="36" t="s">
        <v>108</v>
      </c>
    </row>
    <row r="9" spans="1:4" x14ac:dyDescent="0.2">
      <c r="A9" s="38"/>
    </row>
  </sheetData>
  <mergeCells count="2">
    <mergeCell ref="A1:D1"/>
    <mergeCell ref="A2:D2"/>
  </mergeCells>
  <dataValidations count="1">
    <dataValidation type="list" allowBlank="1" showInputMessage="1" showErrorMessage="1" sqref="C4:C1048576" xr:uid="{F7864ABD-DFA7-41ED-B1B0-57F0B97E966D}">
      <formula1>"Técnico Administrativo, Docente, Discente, Convidado Externo"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2"/>
  <sheetViews>
    <sheetView showGridLines="0" showRowColHeaders="0" zoomScaleNormal="100" workbookViewId="0">
      <pane xSplit="20" ySplit="1" topLeftCell="U212" activePane="bottomRight" state="frozen"/>
      <selection pane="topRight" activeCell="U1" sqref="U1"/>
      <selection pane="bottomLeft" activeCell="A2" sqref="A2"/>
      <selection pane="bottomRight" activeCell="A236" sqref="A236"/>
    </sheetView>
  </sheetViews>
  <sheetFormatPr baseColWidth="10" defaultColWidth="9.1640625" defaultRowHeight="15" x14ac:dyDescent="0.2"/>
  <cols>
    <col min="1" max="16384" width="9.1640625" style="20"/>
  </cols>
  <sheetData>
    <row r="1" s="18" customFormat="1" ht="72" customHeight="1" x14ac:dyDescent="0.2"/>
    <row r="23" spans="17:17" x14ac:dyDescent="0.2">
      <c r="Q23" s="19" t="s">
        <v>22</v>
      </c>
    </row>
    <row r="68" spans="1:1" x14ac:dyDescent="0.2">
      <c r="A68" s="21" t="s">
        <v>23</v>
      </c>
    </row>
    <row r="107" spans="1:1" x14ac:dyDescent="0.2">
      <c r="A107" s="21"/>
    </row>
    <row r="108" spans="1:1" x14ac:dyDescent="0.2">
      <c r="A108" s="21"/>
    </row>
    <row r="109" spans="1:1" x14ac:dyDescent="0.2">
      <c r="A109" s="21"/>
    </row>
    <row r="110" spans="1:1" x14ac:dyDescent="0.2">
      <c r="A110" s="21" t="s">
        <v>23</v>
      </c>
    </row>
    <row r="111" spans="1:1" x14ac:dyDescent="0.2">
      <c r="A111" s="21"/>
    </row>
    <row r="112" spans="1:1" x14ac:dyDescent="0.2">
      <c r="A112" s="21"/>
    </row>
    <row r="113" spans="1:1" x14ac:dyDescent="0.2">
      <c r="A113" s="21"/>
    </row>
    <row r="114" spans="1:1" x14ac:dyDescent="0.2">
      <c r="A114" s="21"/>
    </row>
    <row r="115" spans="1:1" x14ac:dyDescent="0.2">
      <c r="A115" s="21"/>
    </row>
    <row r="116" spans="1:1" x14ac:dyDescent="0.2">
      <c r="A116" s="21"/>
    </row>
    <row r="117" spans="1:1" x14ac:dyDescent="0.2">
      <c r="A117" s="21"/>
    </row>
    <row r="118" spans="1:1" x14ac:dyDescent="0.2">
      <c r="A118" s="21"/>
    </row>
    <row r="119" spans="1:1" x14ac:dyDescent="0.2">
      <c r="A119" s="21"/>
    </row>
    <row r="152" spans="1:1" x14ac:dyDescent="0.2">
      <c r="A152" s="21" t="s">
        <v>23</v>
      </c>
    </row>
    <row r="194" spans="1:1" x14ac:dyDescent="0.2">
      <c r="A194" s="22" t="s">
        <v>23</v>
      </c>
    </row>
    <row r="236" spans="1:1" x14ac:dyDescent="0.2">
      <c r="A236" s="21" t="s">
        <v>23</v>
      </c>
    </row>
    <row r="278" spans="1:1" x14ac:dyDescent="0.2">
      <c r="A278" s="22" t="s">
        <v>23</v>
      </c>
    </row>
    <row r="320" spans="1:1" x14ac:dyDescent="0.2">
      <c r="A320" s="22" t="s">
        <v>23</v>
      </c>
    </row>
    <row r="362" spans="1:1" x14ac:dyDescent="0.2">
      <c r="A362" s="22" t="s">
        <v>23</v>
      </c>
    </row>
  </sheetData>
  <hyperlinks>
    <hyperlink ref="A68" location="ConsumoTopo" tooltip="Ir para Topo" display="Topo" xr:uid="{00000000-0004-0000-0100-000000000000}"/>
    <hyperlink ref="A152" location="TopoCotações" tooltip="Ir para Topo" display="↑ Topo" xr:uid="{00000000-0004-0000-0100-000001000000}"/>
    <hyperlink ref="A110" location="PermanenteTopo" tooltip="Ir para Topo" display="↑ Topo" xr:uid="{00000000-0004-0000-0100-000002000000}"/>
    <hyperlink ref="A194" location="DiariasTopo" tooltip="Ir para Topo" display="↑ Topo" xr:uid="{00000000-0004-0000-0100-000003000000}"/>
    <hyperlink ref="A236" location="DespesasLocomoçãoTopo" tooltip="Ir para Topo" display="↑ Topo" xr:uid="{00000000-0004-0000-0100-000004000000}"/>
    <hyperlink ref="A278" location="TopoPessoaFisica" tooltip="Ir para Topo" display="↑ Topo" xr:uid="{00000000-0004-0000-0100-000005000000}"/>
    <hyperlink ref="A320" location="TopoPessoaJurídica" tooltip="Ir para Topo" display="↑ Topo" xr:uid="{00000000-0004-0000-0100-000006000000}"/>
    <hyperlink ref="A362" location="Topo5Mil" tooltip="Ir para Topo" display="↑ Topo" xr:uid="{00000000-0004-0000-0100-000007000000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71" fitToHeight="0" orientation="landscape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F45"/>
  <sheetViews>
    <sheetView showGridLines="0" zoomScaleNormal="100" workbookViewId="0">
      <selection activeCell="B6" sqref="B6:C6"/>
    </sheetView>
  </sheetViews>
  <sheetFormatPr baseColWidth="10" defaultColWidth="9.1640625" defaultRowHeight="15" x14ac:dyDescent="0.2"/>
  <cols>
    <col min="1" max="1" width="26.6640625" style="1" customWidth="1"/>
    <col min="2" max="2" width="31.83203125" style="1" customWidth="1"/>
    <col min="3" max="3" width="61" style="1" customWidth="1"/>
    <col min="4" max="4" width="9.33203125" style="2" bestFit="1" customWidth="1"/>
    <col min="5" max="6" width="29.6640625" style="14" customWidth="1"/>
    <col min="7" max="8" width="9.1640625" style="4"/>
    <col min="9" max="9" width="12.5" style="4" bestFit="1" customWidth="1"/>
    <col min="10" max="16384" width="9.1640625" style="4"/>
  </cols>
  <sheetData>
    <row r="1" spans="1:6" ht="54.75" customHeight="1" x14ac:dyDescent="0.2">
      <c r="A1" s="4"/>
      <c r="B1" s="46" t="s">
        <v>114</v>
      </c>
      <c r="C1" s="46"/>
      <c r="D1" s="46"/>
      <c r="E1" s="46"/>
      <c r="F1" s="46"/>
    </row>
    <row r="2" spans="1:6" x14ac:dyDescent="0.2">
      <c r="A2" s="4"/>
      <c r="B2" s="4"/>
      <c r="C2" s="4"/>
      <c r="D2" s="13"/>
      <c r="E2" s="5"/>
      <c r="F2" s="5"/>
    </row>
    <row r="3" spans="1:6" ht="44.25" customHeight="1" x14ac:dyDescent="0.2">
      <c r="A3" s="6" t="s">
        <v>0</v>
      </c>
      <c r="B3" s="54" t="s">
        <v>126</v>
      </c>
      <c r="C3" s="55"/>
      <c r="D3" s="13"/>
      <c r="E3" s="49" t="s">
        <v>1</v>
      </c>
      <c r="F3" s="49"/>
    </row>
    <row r="4" spans="1:6" ht="16" x14ac:dyDescent="0.2">
      <c r="A4" s="7" t="s">
        <v>2</v>
      </c>
      <c r="B4" s="56" t="s">
        <v>101</v>
      </c>
      <c r="C4" s="57"/>
      <c r="D4" s="13"/>
      <c r="E4" s="10" t="s">
        <v>3</v>
      </c>
      <c r="F4" s="11">
        <f>SUMIF($B$13:$B$1048576,E4,$F$13:$F$1048576)</f>
        <v>1479.49</v>
      </c>
    </row>
    <row r="5" spans="1:6" ht="16" x14ac:dyDescent="0.2">
      <c r="A5" s="8" t="s">
        <v>4</v>
      </c>
      <c r="B5" s="47" t="s">
        <v>24</v>
      </c>
      <c r="C5" s="48"/>
      <c r="D5" s="13"/>
      <c r="E5" s="10" t="s">
        <v>5</v>
      </c>
      <c r="F5" s="11">
        <f>SUMIF($B$13:$B$1048576,E5,$F$13:$F$1048576)</f>
        <v>3800</v>
      </c>
    </row>
    <row r="6" spans="1:6" ht="16" x14ac:dyDescent="0.2">
      <c r="A6" s="7" t="s">
        <v>6</v>
      </c>
      <c r="B6" s="58" t="s">
        <v>115</v>
      </c>
      <c r="C6" s="59"/>
      <c r="D6" s="13"/>
      <c r="E6" s="10" t="s">
        <v>7</v>
      </c>
      <c r="F6" s="11">
        <f>SUMIF($B$13:$B$1048576,E6,$F$13:$F$1048576)</f>
        <v>2185.5999999999976</v>
      </c>
    </row>
    <row r="7" spans="1:6" ht="16" x14ac:dyDescent="0.2">
      <c r="A7" s="8" t="s">
        <v>8</v>
      </c>
      <c r="B7" s="60">
        <v>12345678900</v>
      </c>
      <c r="C7" s="61"/>
      <c r="D7" s="13"/>
      <c r="E7" s="10" t="s">
        <v>9</v>
      </c>
      <c r="F7" s="11">
        <f>SUMIF($A$13:$A$1048576,E7,$F$13:$F$1048576)</f>
        <v>177</v>
      </c>
    </row>
    <row r="8" spans="1:6" ht="16" x14ac:dyDescent="0.2">
      <c r="A8" s="7" t="s">
        <v>10</v>
      </c>
      <c r="B8" s="56" t="s">
        <v>25</v>
      </c>
      <c r="C8" s="57"/>
      <c r="D8" s="13"/>
      <c r="E8" s="10" t="s">
        <v>11</v>
      </c>
      <c r="F8" s="11">
        <f>SUMIF($A$13:$A$1048576,E8,$F$13:$F$1048576)</f>
        <v>428</v>
      </c>
    </row>
    <row r="9" spans="1:6" ht="16" x14ac:dyDescent="0.2">
      <c r="A9" s="8" t="s">
        <v>12</v>
      </c>
      <c r="B9" s="47" t="s">
        <v>26</v>
      </c>
      <c r="C9" s="48"/>
      <c r="D9" s="13"/>
      <c r="E9" s="10" t="s">
        <v>13</v>
      </c>
      <c r="F9" s="11">
        <f>SUMIF($B$13:$B$1048576,E9,$F$13:$F$1048576)</f>
        <v>1929.9</v>
      </c>
    </row>
    <row r="10" spans="1:6" ht="16" x14ac:dyDescent="0.2">
      <c r="A10" s="9" t="s">
        <v>14</v>
      </c>
      <c r="B10" s="50">
        <v>9999999</v>
      </c>
      <c r="C10" s="51"/>
      <c r="D10" s="13"/>
      <c r="E10" s="3" t="s">
        <v>15</v>
      </c>
      <c r="F10" s="12">
        <f>SUM(F4:F9)</f>
        <v>9999.989999999998</v>
      </c>
    </row>
    <row r="11" spans="1:6" x14ac:dyDescent="0.2">
      <c r="A11" s="4"/>
      <c r="B11"/>
      <c r="C11" s="4"/>
      <c r="D11" s="13"/>
      <c r="E11" s="5"/>
      <c r="F11" s="5"/>
    </row>
    <row r="12" spans="1:6" ht="75" customHeight="1" x14ac:dyDescent="0.2">
      <c r="A12" s="70" t="s">
        <v>27</v>
      </c>
      <c r="B12" s="70"/>
      <c r="C12" s="70"/>
      <c r="D12" s="70"/>
      <c r="E12" s="70"/>
      <c r="F12" s="70"/>
    </row>
    <row r="13" spans="1:6" s="13" customFormat="1" ht="16" x14ac:dyDescent="0.2">
      <c r="A13" s="15" t="s">
        <v>16</v>
      </c>
      <c r="B13" s="15" t="s">
        <v>17</v>
      </c>
      <c r="C13" s="15" t="s">
        <v>18</v>
      </c>
      <c r="D13" s="15" t="s">
        <v>19</v>
      </c>
      <c r="E13" s="15" t="s">
        <v>20</v>
      </c>
      <c r="F13" s="15" t="s">
        <v>21</v>
      </c>
    </row>
    <row r="14" spans="1:6" ht="16" x14ac:dyDescent="0.2">
      <c r="A14" s="1" t="s">
        <v>11</v>
      </c>
      <c r="B14" s="1" t="s">
        <v>28</v>
      </c>
      <c r="C14" s="1" t="s">
        <v>29</v>
      </c>
      <c r="D14" s="2">
        <v>80</v>
      </c>
      <c r="E14" s="14">
        <v>5.35</v>
      </c>
      <c r="F14" s="14">
        <f t="shared" ref="F14:F45" si="0">IF(OR(D14="",E14=""),"",D14*E14)</f>
        <v>428</v>
      </c>
    </row>
    <row r="15" spans="1:6" ht="32" x14ac:dyDescent="0.2">
      <c r="A15" s="1" t="s">
        <v>30</v>
      </c>
      <c r="B15" s="1" t="s">
        <v>3</v>
      </c>
      <c r="C15" s="1" t="s">
        <v>31</v>
      </c>
      <c r="D15" s="2">
        <v>1</v>
      </c>
      <c r="E15" s="14">
        <v>200</v>
      </c>
      <c r="F15" s="14">
        <f t="shared" si="0"/>
        <v>200</v>
      </c>
    </row>
    <row r="16" spans="1:6" ht="16" x14ac:dyDescent="0.2">
      <c r="A16" s="1" t="s">
        <v>30</v>
      </c>
      <c r="B16" s="1" t="s">
        <v>3</v>
      </c>
      <c r="C16" s="1" t="s">
        <v>32</v>
      </c>
      <c r="D16" s="2">
        <v>5</v>
      </c>
      <c r="E16" s="14">
        <v>10</v>
      </c>
      <c r="F16" s="14">
        <f t="shared" si="0"/>
        <v>50</v>
      </c>
    </row>
    <row r="17" spans="1:6" ht="16" x14ac:dyDescent="0.2">
      <c r="A17" s="1" t="s">
        <v>30</v>
      </c>
      <c r="B17" s="1" t="s">
        <v>3</v>
      </c>
      <c r="C17" s="1" t="s">
        <v>33</v>
      </c>
      <c r="D17" s="2">
        <v>5</v>
      </c>
      <c r="E17" s="14">
        <v>30</v>
      </c>
      <c r="F17" s="14">
        <f t="shared" si="0"/>
        <v>150</v>
      </c>
    </row>
    <row r="18" spans="1:6" ht="16" x14ac:dyDescent="0.2">
      <c r="A18" s="1" t="s">
        <v>30</v>
      </c>
      <c r="B18" s="1" t="s">
        <v>3</v>
      </c>
      <c r="C18" s="1" t="s">
        <v>34</v>
      </c>
      <c r="D18" s="2">
        <v>1</v>
      </c>
      <c r="E18" s="14">
        <v>45</v>
      </c>
      <c r="F18" s="14">
        <f t="shared" si="0"/>
        <v>45</v>
      </c>
    </row>
    <row r="19" spans="1:6" ht="16" x14ac:dyDescent="0.2">
      <c r="A19" s="1" t="s">
        <v>30</v>
      </c>
      <c r="B19" s="1" t="s">
        <v>3</v>
      </c>
      <c r="C19" s="1" t="s">
        <v>35</v>
      </c>
      <c r="D19" s="2">
        <v>1</v>
      </c>
      <c r="E19" s="14">
        <v>25</v>
      </c>
      <c r="F19" s="14">
        <f t="shared" si="0"/>
        <v>25</v>
      </c>
    </row>
    <row r="20" spans="1:6" ht="16" x14ac:dyDescent="0.2">
      <c r="A20" s="1" t="s">
        <v>30</v>
      </c>
      <c r="B20" s="1" t="s">
        <v>3</v>
      </c>
      <c r="C20" s="1" t="s">
        <v>36</v>
      </c>
      <c r="D20" s="2">
        <v>1</v>
      </c>
      <c r="E20" s="14">
        <v>29.9</v>
      </c>
      <c r="F20" s="14">
        <f t="shared" si="0"/>
        <v>29.9</v>
      </c>
    </row>
    <row r="21" spans="1:6" ht="16" x14ac:dyDescent="0.2">
      <c r="A21" s="1" t="s">
        <v>30</v>
      </c>
      <c r="B21" s="1" t="s">
        <v>3</v>
      </c>
      <c r="C21" s="1" t="s">
        <v>37</v>
      </c>
      <c r="D21" s="2">
        <v>1</v>
      </c>
      <c r="E21" s="14">
        <v>350</v>
      </c>
      <c r="F21" s="14">
        <f t="shared" si="0"/>
        <v>350</v>
      </c>
    </row>
    <row r="22" spans="1:6" ht="16" x14ac:dyDescent="0.2">
      <c r="A22" s="1" t="s">
        <v>30</v>
      </c>
      <c r="B22" s="1" t="s">
        <v>3</v>
      </c>
      <c r="C22" s="1" t="s">
        <v>38</v>
      </c>
      <c r="D22" s="2">
        <v>1</v>
      </c>
      <c r="E22" s="14">
        <v>300</v>
      </c>
      <c r="F22" s="14">
        <f t="shared" si="0"/>
        <v>300</v>
      </c>
    </row>
    <row r="23" spans="1:6" ht="16" x14ac:dyDescent="0.2">
      <c r="A23" s="1" t="s">
        <v>30</v>
      </c>
      <c r="B23" s="1" t="s">
        <v>3</v>
      </c>
      <c r="C23" s="1" t="s">
        <v>39</v>
      </c>
      <c r="D23" s="2">
        <v>1</v>
      </c>
      <c r="E23" s="14">
        <v>229.59</v>
      </c>
      <c r="F23" s="14">
        <f t="shared" si="0"/>
        <v>229.59</v>
      </c>
    </row>
    <row r="24" spans="1:6" ht="16" x14ac:dyDescent="0.2">
      <c r="A24" s="1" t="s">
        <v>30</v>
      </c>
      <c r="B24" s="1" t="s">
        <v>3</v>
      </c>
      <c r="C24" s="1" t="s">
        <v>40</v>
      </c>
      <c r="D24" s="2">
        <v>1</v>
      </c>
      <c r="E24" s="14">
        <v>100</v>
      </c>
      <c r="F24" s="14">
        <f t="shared" si="0"/>
        <v>100</v>
      </c>
    </row>
    <row r="25" spans="1:6" ht="32" x14ac:dyDescent="0.2">
      <c r="A25" s="1" t="s">
        <v>30</v>
      </c>
      <c r="B25" s="1" t="s">
        <v>13</v>
      </c>
      <c r="C25" s="1" t="s">
        <v>41</v>
      </c>
      <c r="D25" s="2">
        <v>1</v>
      </c>
      <c r="E25" s="14">
        <v>50</v>
      </c>
      <c r="F25" s="14">
        <f t="shared" si="0"/>
        <v>50</v>
      </c>
    </row>
    <row r="26" spans="1:6" ht="16" x14ac:dyDescent="0.2">
      <c r="A26" s="1" t="s">
        <v>30</v>
      </c>
      <c r="B26" s="1" t="s">
        <v>13</v>
      </c>
      <c r="C26" s="1" t="s">
        <v>42</v>
      </c>
      <c r="D26" s="2">
        <v>1</v>
      </c>
      <c r="E26" s="14">
        <v>400</v>
      </c>
      <c r="F26" s="14">
        <f t="shared" si="0"/>
        <v>400</v>
      </c>
    </row>
    <row r="27" spans="1:6" ht="16" x14ac:dyDescent="0.2">
      <c r="A27" s="1" t="s">
        <v>30</v>
      </c>
      <c r="B27" s="1" t="s">
        <v>13</v>
      </c>
      <c r="C27" s="1" t="s">
        <v>43</v>
      </c>
      <c r="D27" s="2">
        <v>1</v>
      </c>
      <c r="E27" s="14">
        <v>50</v>
      </c>
      <c r="F27" s="14">
        <f t="shared" si="0"/>
        <v>50</v>
      </c>
    </row>
    <row r="28" spans="1:6" ht="16" x14ac:dyDescent="0.2">
      <c r="A28" s="1" t="s">
        <v>30</v>
      </c>
      <c r="B28" s="1" t="s">
        <v>13</v>
      </c>
      <c r="C28" s="1" t="s">
        <v>44</v>
      </c>
      <c r="D28" s="2">
        <v>1</v>
      </c>
      <c r="E28" s="14">
        <v>100</v>
      </c>
      <c r="F28" s="14">
        <f t="shared" si="0"/>
        <v>100</v>
      </c>
    </row>
    <row r="29" spans="1:6" ht="16" x14ac:dyDescent="0.2">
      <c r="A29" s="1" t="s">
        <v>30</v>
      </c>
      <c r="B29" s="1" t="s">
        <v>13</v>
      </c>
      <c r="C29" s="1" t="s">
        <v>45</v>
      </c>
      <c r="D29" s="2">
        <v>1</v>
      </c>
      <c r="E29" s="14">
        <v>350</v>
      </c>
      <c r="F29" s="14">
        <f t="shared" si="0"/>
        <v>350</v>
      </c>
    </row>
    <row r="30" spans="1:6" ht="32" x14ac:dyDescent="0.2">
      <c r="A30" s="1" t="s">
        <v>30</v>
      </c>
      <c r="B30" s="1" t="s">
        <v>13</v>
      </c>
      <c r="C30" s="1" t="s">
        <v>46</v>
      </c>
      <c r="D30" s="2">
        <v>1</v>
      </c>
      <c r="E30" s="14">
        <v>29.9</v>
      </c>
      <c r="F30" s="14">
        <f t="shared" si="0"/>
        <v>29.9</v>
      </c>
    </row>
    <row r="31" spans="1:6" ht="32" x14ac:dyDescent="0.2">
      <c r="A31" s="1" t="s">
        <v>30</v>
      </c>
      <c r="B31" s="1" t="s">
        <v>13</v>
      </c>
      <c r="C31" s="1" t="s">
        <v>47</v>
      </c>
      <c r="D31" s="2">
        <v>1</v>
      </c>
      <c r="E31" s="14">
        <v>650</v>
      </c>
      <c r="F31" s="14">
        <f t="shared" si="0"/>
        <v>650</v>
      </c>
    </row>
    <row r="32" spans="1:6" ht="32" x14ac:dyDescent="0.2">
      <c r="A32" s="1" t="s">
        <v>30</v>
      </c>
      <c r="B32" s="1" t="s">
        <v>13</v>
      </c>
      <c r="C32" s="1" t="s">
        <v>48</v>
      </c>
      <c r="D32" s="2">
        <v>1</v>
      </c>
      <c r="E32" s="14">
        <v>300</v>
      </c>
      <c r="F32" s="14">
        <f t="shared" si="0"/>
        <v>300</v>
      </c>
    </row>
    <row r="33" spans="1:6" ht="16" x14ac:dyDescent="0.2">
      <c r="A33" s="1" t="s">
        <v>49</v>
      </c>
      <c r="B33" s="1" t="s">
        <v>5</v>
      </c>
      <c r="C33" s="1" t="s">
        <v>50</v>
      </c>
      <c r="D33" s="2">
        <v>1</v>
      </c>
      <c r="E33" s="14">
        <v>400</v>
      </c>
      <c r="F33" s="14">
        <f t="shared" si="0"/>
        <v>400</v>
      </c>
    </row>
    <row r="34" spans="1:6" ht="16" x14ac:dyDescent="0.2">
      <c r="A34" s="1" t="s">
        <v>49</v>
      </c>
      <c r="B34" s="1" t="s">
        <v>5</v>
      </c>
      <c r="C34" s="1" t="s">
        <v>51</v>
      </c>
      <c r="D34" s="2">
        <v>1</v>
      </c>
      <c r="E34" s="14">
        <v>1500</v>
      </c>
      <c r="F34" s="14">
        <f t="shared" si="0"/>
        <v>1500</v>
      </c>
    </row>
    <row r="35" spans="1:6" ht="16" x14ac:dyDescent="0.2">
      <c r="A35" s="1" t="s">
        <v>49</v>
      </c>
      <c r="B35" s="1" t="s">
        <v>5</v>
      </c>
      <c r="C35" s="1" t="s">
        <v>52</v>
      </c>
      <c r="D35" s="2">
        <v>1</v>
      </c>
      <c r="E35" s="14">
        <v>1500</v>
      </c>
      <c r="F35" s="14">
        <f t="shared" si="0"/>
        <v>1500</v>
      </c>
    </row>
    <row r="36" spans="1:6" ht="16" x14ac:dyDescent="0.2">
      <c r="A36" s="1" t="s">
        <v>49</v>
      </c>
      <c r="B36" s="1" t="s">
        <v>5</v>
      </c>
      <c r="C36" s="1" t="s">
        <v>53</v>
      </c>
      <c r="D36" s="2">
        <v>20</v>
      </c>
      <c r="E36" s="14">
        <v>20</v>
      </c>
      <c r="F36" s="14">
        <f t="shared" si="0"/>
        <v>400</v>
      </c>
    </row>
    <row r="37" spans="1:6" ht="32" x14ac:dyDescent="0.2">
      <c r="A37" s="1" t="s">
        <v>49</v>
      </c>
      <c r="B37" s="1" t="s">
        <v>7</v>
      </c>
      <c r="C37" s="1" t="s">
        <v>54</v>
      </c>
      <c r="D37" s="2">
        <v>5</v>
      </c>
      <c r="E37" s="14">
        <v>45</v>
      </c>
      <c r="F37" s="14">
        <f t="shared" si="0"/>
        <v>225</v>
      </c>
    </row>
    <row r="38" spans="1:6" ht="16" x14ac:dyDescent="0.2">
      <c r="A38" s="1" t="s">
        <v>49</v>
      </c>
      <c r="B38" s="1" t="s">
        <v>7</v>
      </c>
      <c r="C38" s="1" t="s">
        <v>55</v>
      </c>
      <c r="D38" s="2">
        <v>12</v>
      </c>
      <c r="E38" s="14">
        <v>49.9</v>
      </c>
      <c r="F38" s="14">
        <f t="shared" si="0"/>
        <v>598.79999999999995</v>
      </c>
    </row>
    <row r="39" spans="1:6" ht="16" x14ac:dyDescent="0.2">
      <c r="A39" s="1" t="s">
        <v>49</v>
      </c>
      <c r="B39" s="1" t="s">
        <v>7</v>
      </c>
      <c r="C39" s="1" t="s">
        <v>56</v>
      </c>
      <c r="D39" s="2">
        <v>1</v>
      </c>
      <c r="E39" s="14">
        <v>70</v>
      </c>
      <c r="F39" s="14">
        <f t="shared" si="0"/>
        <v>70</v>
      </c>
    </row>
    <row r="40" spans="1:6" ht="16" x14ac:dyDescent="0.2">
      <c r="A40" s="1" t="s">
        <v>49</v>
      </c>
      <c r="B40" s="1" t="s">
        <v>7</v>
      </c>
      <c r="C40" s="1" t="s">
        <v>57</v>
      </c>
      <c r="D40" s="2">
        <v>5</v>
      </c>
      <c r="E40" s="14">
        <v>30</v>
      </c>
      <c r="F40" s="14">
        <f t="shared" si="0"/>
        <v>150</v>
      </c>
    </row>
    <row r="41" spans="1:6" ht="16" x14ac:dyDescent="0.2">
      <c r="A41" s="1" t="s">
        <v>49</v>
      </c>
      <c r="B41" s="1" t="s">
        <v>7</v>
      </c>
      <c r="C41" s="1" t="s">
        <v>58</v>
      </c>
      <c r="D41" s="2">
        <v>10</v>
      </c>
      <c r="E41" s="14">
        <v>2</v>
      </c>
      <c r="F41" s="14">
        <f t="shared" si="0"/>
        <v>20</v>
      </c>
    </row>
    <row r="42" spans="1:6" ht="16" x14ac:dyDescent="0.2">
      <c r="A42" s="1" t="s">
        <v>49</v>
      </c>
      <c r="B42" s="1" t="s">
        <v>7</v>
      </c>
      <c r="C42" s="1" t="s">
        <v>59</v>
      </c>
      <c r="D42" s="2">
        <v>12</v>
      </c>
      <c r="E42" s="14">
        <v>49.9</v>
      </c>
      <c r="F42" s="14">
        <f t="shared" si="0"/>
        <v>598.79999999999995</v>
      </c>
    </row>
    <row r="43" spans="1:6" ht="16" x14ac:dyDescent="0.2">
      <c r="A43" s="1" t="s">
        <v>49</v>
      </c>
      <c r="B43" s="1" t="s">
        <v>7</v>
      </c>
      <c r="C43" s="1" t="s">
        <v>60</v>
      </c>
      <c r="D43" s="2">
        <v>3</v>
      </c>
      <c r="E43" s="14">
        <v>107.666666666666</v>
      </c>
      <c r="F43" s="14">
        <f t="shared" si="0"/>
        <v>322.99999999999801</v>
      </c>
    </row>
    <row r="44" spans="1:6" ht="32" x14ac:dyDescent="0.2">
      <c r="A44" s="1" t="s">
        <v>49</v>
      </c>
      <c r="B44" s="1" t="s">
        <v>7</v>
      </c>
      <c r="C44" s="1" t="s">
        <v>61</v>
      </c>
      <c r="D44" s="2">
        <v>1</v>
      </c>
      <c r="E44" s="14">
        <v>200</v>
      </c>
      <c r="F44" s="14">
        <f t="shared" si="0"/>
        <v>200</v>
      </c>
    </row>
    <row r="45" spans="1:6" ht="16" x14ac:dyDescent="0.2">
      <c r="A45" s="1" t="s">
        <v>9</v>
      </c>
      <c r="B45" s="1" t="s">
        <v>62</v>
      </c>
      <c r="C45" s="1" t="s">
        <v>63</v>
      </c>
      <c r="D45" s="2">
        <v>1</v>
      </c>
      <c r="E45" s="14">
        <v>177</v>
      </c>
      <c r="F45" s="14">
        <f t="shared" si="0"/>
        <v>177</v>
      </c>
    </row>
  </sheetData>
  <sheetProtection formatCells="0" selectLockedCells="1"/>
  <mergeCells count="11">
    <mergeCell ref="B6:C6"/>
    <mergeCell ref="B1:F1"/>
    <mergeCell ref="B3:C3"/>
    <mergeCell ref="E3:F3"/>
    <mergeCell ref="B4:C4"/>
    <mergeCell ref="B5:C5"/>
    <mergeCell ref="B7:C7"/>
    <mergeCell ref="B8:C8"/>
    <mergeCell ref="B9:C9"/>
    <mergeCell ref="B10:C10"/>
    <mergeCell ref="A12:F12"/>
  </mergeCells>
  <conditionalFormatting sqref="A14:A1048576">
    <cfRule type="expression" dxfId="43" priority="7">
      <formula>AND(A14="",F14&lt;&gt;"")</formula>
    </cfRule>
    <cfRule type="expression" dxfId="42" priority="24">
      <formula>AND(F14&lt;&gt;"",A14="")</formula>
    </cfRule>
  </conditionalFormatting>
  <conditionalFormatting sqref="A46:A1048576">
    <cfRule type="expression" dxfId="41" priority="14">
      <formula>OR(A45&lt;&gt;"",B45&lt;&gt;"",C45&lt;&gt;"",D45&lt;&gt;"",E45&lt;&gt;"",F45&lt;&gt;"")</formula>
    </cfRule>
  </conditionalFormatting>
  <conditionalFormatting sqref="A41:B41">
    <cfRule type="expression" dxfId="40" priority="4">
      <formula>OR($A39&lt;&gt;"",$B39&lt;&gt;"",#REF!&lt;&gt;"",$D39&lt;&gt;"",$E39&lt;&gt;"",$F39&lt;&gt;"")</formula>
    </cfRule>
  </conditionalFormatting>
  <conditionalFormatting sqref="A14:E15">
    <cfRule type="expression" dxfId="39" priority="6">
      <formula>OR($A12&lt;&gt;"",$B12&lt;&gt;"",$C12&lt;&gt;"",$D12&lt;&gt;"",$E12&lt;&gt;"",$F12&lt;&gt;"")</formula>
    </cfRule>
  </conditionalFormatting>
  <conditionalFormatting sqref="A20:F21 A23:F23">
    <cfRule type="expression" dxfId="38" priority="116">
      <formula>OR($A17&lt;&gt;"",$B17&lt;&gt;"",$C17&lt;&gt;"",$D17&lt;&gt;"",$E17&lt;&gt;"",$F17&lt;&gt;"")</formula>
    </cfRule>
  </conditionalFormatting>
  <conditionalFormatting sqref="A22:F22">
    <cfRule type="expression" dxfId="37" priority="151">
      <formula>OR($A18&lt;&gt;"",$B18&lt;&gt;"",$C18&lt;&gt;"",$D18&lt;&gt;"",$E18&lt;&gt;"",$F18&lt;&gt;"")</formula>
    </cfRule>
  </conditionalFormatting>
  <conditionalFormatting sqref="A39:F39">
    <cfRule type="expression" dxfId="36" priority="91">
      <formula>OR($A37&lt;&gt;"",$B37&lt;&gt;"",#REF!&lt;&gt;"",$D37&lt;&gt;"",$E37&lt;&gt;"",$F37&lt;&gt;"")</formula>
    </cfRule>
  </conditionalFormatting>
  <conditionalFormatting sqref="A40:F40">
    <cfRule type="expression" dxfId="35" priority="90">
      <formula>OR($A38&lt;&gt;"",$B38&lt;&gt;"",$C37&lt;&gt;"",$D38&lt;&gt;"",$E38&lt;&gt;"",$F38&lt;&gt;"")</formula>
    </cfRule>
  </conditionalFormatting>
  <conditionalFormatting sqref="A45:F45">
    <cfRule type="expression" dxfId="34" priority="1">
      <formula>OR($A43&lt;&gt;"",$B43&lt;&gt;"",$C43&lt;&gt;"",$D43&lt;&gt;"",$E43&lt;&gt;"",$F43&lt;&gt;"")</formula>
    </cfRule>
  </conditionalFormatting>
  <conditionalFormatting sqref="B14:B36 B39:B45">
    <cfRule type="expression" dxfId="33" priority="21">
      <formula>AND(C14&lt;&gt;"",A14&lt;&gt;"",B14="")</formula>
    </cfRule>
  </conditionalFormatting>
  <conditionalFormatting sqref="B14:B45">
    <cfRule type="expression" dxfId="32" priority="23">
      <formula>AND(F14&lt;&gt;"",B14="")</formula>
    </cfRule>
  </conditionalFormatting>
  <conditionalFormatting sqref="B37:B38">
    <cfRule type="expression" dxfId="31" priority="87">
      <formula>AND(#REF!&lt;&gt;"",A37&lt;&gt;"",B37="")</formula>
    </cfRule>
  </conditionalFormatting>
  <conditionalFormatting sqref="B38">
    <cfRule type="expression" dxfId="30" priority="86">
      <formula>AND(C37&lt;&gt;"",A38&lt;&gt;"",B38="")</formula>
    </cfRule>
  </conditionalFormatting>
  <conditionalFormatting sqref="B46:B60 B63:B69">
    <cfRule type="expression" dxfId="29" priority="28">
      <formula>AND(C22&lt;&gt;"",A22&lt;&gt;"",B22="")</formula>
    </cfRule>
  </conditionalFormatting>
  <conditionalFormatting sqref="B46:B69">
    <cfRule type="expression" dxfId="28" priority="27">
      <formula>AND(F22&lt;&gt;"",B22="")</formula>
    </cfRule>
  </conditionalFormatting>
  <conditionalFormatting sqref="B46:B1048576">
    <cfRule type="expression" dxfId="27" priority="187">
      <formula>OR(B45&lt;&gt;"",C45&lt;&gt;"",D45&lt;&gt;"",E45&lt;&gt;"",F45&lt;&gt;"",G49&lt;&gt;"")</formula>
    </cfRule>
  </conditionalFormatting>
  <conditionalFormatting sqref="B61">
    <cfRule type="expression" dxfId="26" priority="97">
      <formula>AND(#REF!&lt;&gt;"",A37&lt;&gt;"",B37="")</formula>
    </cfRule>
  </conditionalFormatting>
  <conditionalFormatting sqref="B62">
    <cfRule type="expression" dxfId="25" priority="95">
      <formula>AND(C37&lt;&gt;"",A38&lt;&gt;"",B38="")</formula>
    </cfRule>
  </conditionalFormatting>
  <conditionalFormatting sqref="B70:B74">
    <cfRule type="expression" dxfId="24" priority="30">
      <formula>AND(#REF!&lt;&gt;"",#REF!&lt;&gt;"",#REF!="")</formula>
    </cfRule>
    <cfRule type="expression" dxfId="23" priority="29">
      <formula>AND(#REF!&lt;&gt;"",#REF!="")</formula>
    </cfRule>
  </conditionalFormatting>
  <conditionalFormatting sqref="B75:B1048576">
    <cfRule type="expression" dxfId="22" priority="20">
      <formula>AND(C45&lt;&gt;"",A45&lt;&gt;"",B45="")</formula>
    </cfRule>
    <cfRule type="expression" dxfId="21" priority="19">
      <formula>AND(F45&lt;&gt;"",B45="")</formula>
    </cfRule>
  </conditionalFormatting>
  <conditionalFormatting sqref="B3:C3">
    <cfRule type="expression" dxfId="20" priority="26">
      <formula>AND($F$10&lt;&gt;0,B3="")</formula>
    </cfRule>
  </conditionalFormatting>
  <conditionalFormatting sqref="B5:C10">
    <cfRule type="expression" dxfId="19" priority="13">
      <formula>AND($F$10&lt;&gt;0,B5="")</formula>
    </cfRule>
  </conditionalFormatting>
  <conditionalFormatting sqref="C14:C36 C39:C45">
    <cfRule type="expression" dxfId="18" priority="22">
      <formula>AND(F14&lt;&gt;"",C14="")</formula>
    </cfRule>
  </conditionalFormatting>
  <conditionalFormatting sqref="C37">
    <cfRule type="expression" dxfId="17" priority="84">
      <formula>AND(F38&lt;&gt;"",C37="")</formula>
    </cfRule>
    <cfRule type="expression" dxfId="16" priority="89">
      <formula>OR($A36&lt;&gt;"",$B36&lt;&gt;"",$C36&lt;&gt;"",$D36&lt;&gt;"",$E36&lt;&gt;"",$F36&lt;&gt;"")</formula>
    </cfRule>
  </conditionalFormatting>
  <conditionalFormatting sqref="C46:C60 C63:C69">
    <cfRule type="expression" dxfId="15" priority="31">
      <formula>AND(F22&lt;&gt;"",C22="")</formula>
    </cfRule>
  </conditionalFormatting>
  <conditionalFormatting sqref="C46:C1048576">
    <cfRule type="expression" dxfId="14" priority="185">
      <formula>OR(C45&lt;&gt;"",D45&lt;&gt;"",E45&lt;&gt;"",F45&lt;&gt;"",G49&lt;&gt;"",H49&lt;&gt;"")</formula>
    </cfRule>
  </conditionalFormatting>
  <conditionalFormatting sqref="C61">
    <cfRule type="expression" dxfId="13" priority="100">
      <formula>AND(F37&lt;&gt;"",#REF!="")</formula>
    </cfRule>
  </conditionalFormatting>
  <conditionalFormatting sqref="C62">
    <cfRule type="expression" dxfId="12" priority="99">
      <formula>AND(F38&lt;&gt;"",C37="")</formula>
    </cfRule>
  </conditionalFormatting>
  <conditionalFormatting sqref="C70:C74">
    <cfRule type="expression" dxfId="11" priority="32">
      <formula>AND(#REF!&lt;&gt;"",#REF!="")</formula>
    </cfRule>
  </conditionalFormatting>
  <conditionalFormatting sqref="C75:C1048576">
    <cfRule type="expression" dxfId="10" priority="18">
      <formula>AND(F45&lt;&gt;"",C45="")</formula>
    </cfRule>
  </conditionalFormatting>
  <conditionalFormatting sqref="D46:D1048576">
    <cfRule type="expression" dxfId="9" priority="183">
      <formula>OR(D45&lt;&gt;"",E45&lt;&gt;"",F45&lt;&gt;"",G49&lt;&gt;"",H49&lt;&gt;"",I49&lt;&gt;"")</formula>
    </cfRule>
  </conditionalFormatting>
  <conditionalFormatting sqref="E46:E1048576">
    <cfRule type="expression" dxfId="6" priority="181">
      <formula>OR(E45&lt;&gt;"",F45&lt;&gt;"",G49&lt;&gt;"",H49&lt;&gt;"",I49&lt;&gt;"",J49&lt;&gt;"")</formula>
    </cfRule>
  </conditionalFormatting>
  <conditionalFormatting sqref="F10">
    <cfRule type="expression" dxfId="3" priority="5">
      <formula>$F$10&gt;VALUE(TRIM(MID(B5,3,10)))</formula>
    </cfRule>
  </conditionalFormatting>
  <conditionalFormatting sqref="F14">
    <cfRule type="expression" dxfId="2" priority="17">
      <formula>OR($A$13&lt;&gt;"",$B$13&lt;&gt;"",$C$13&lt;&gt;"",$D$13&lt;&gt;"",$E$13&lt;&gt;"",$F$13&lt;&gt;"")</formula>
    </cfRule>
  </conditionalFormatting>
  <conditionalFormatting sqref="F15 A16:F19 A24:F36 A37:B38 D37:F38 C41:F41 A42:F44">
    <cfRule type="expression" dxfId="1" priority="16">
      <formula>OR($A13&lt;&gt;"",$B13&lt;&gt;"",$C13&lt;&gt;"",$D13&lt;&gt;"",$E13&lt;&gt;"",$F13&lt;&gt;"")</formula>
    </cfRule>
  </conditionalFormatting>
  <conditionalFormatting sqref="F46:F1048576">
    <cfRule type="expression" dxfId="0" priority="179">
      <formula>OR(F45&lt;&gt;"",G49&lt;&gt;"",H49&lt;&gt;"",I49&lt;&gt;"",J49&lt;&gt;"",K49&lt;&gt;"")</formula>
    </cfRule>
  </conditionalFormatting>
  <dataValidations count="13">
    <dataValidation type="decimal" operator="greaterThan" allowBlank="1" showInputMessage="1" showErrorMessage="1" errorTitle="Erro" error="Informe um número válido" promptTitle="Atenção" prompt="Alguns itens possuem limite de valor conforme o edital, como diárias, despesas de locomoção, equipamentos e material permanente. Consulte o edital para verificar os limites correspondentes." sqref="E14" xr:uid="{00000000-0002-0000-0200-000000000000}">
      <formula1>0</formula1>
    </dataValidation>
    <dataValidation type="decimal" operator="greaterThan" allowBlank="1" showInputMessage="1" showErrorMessage="1" errorTitle="Erro" error="Informe um número válido" promptTitle="Atenção" prompt="Campo exclusivo para números. Informe apenas quantidades. Unidades de medida devem ser especificadas na coluna “Descrição detalhada”._x000a__x000a_Exemplo: Revisão textual de 100 laudas. Insira 100 aqui e, na coluna anterior, escreva “Revisão textual (lauda)”." sqref="D14" xr:uid="{00000000-0002-0000-0200-000001000000}">
      <formula1>0</formula1>
    </dataValidation>
    <dataValidation allowBlank="1" showInputMessage="1" showErrorMessage="1" promptTitle="Atenção" prompt="Neste campo, informe a especificação dos itens e suas respectivas unidades de medida. Veja exemplos de preenchimento:_x000a__x000a_• Tinta acrílica branca (galão de 3,6 litros);_x000a_• Lápis de cor (caixa com 24 unidades);" sqref="C14" xr:uid="{00000000-0002-0000-0200-000002000000}"/>
    <dataValidation type="list" allowBlank="1" showInputMessage="1" showErrorMessage="1" promptTitle="Atenção" prompt="Selecione um item na lista do menu suspenso." sqref="A14" xr:uid="{00000000-0002-0000-0200-000003000000}">
      <formula1>INDIRECT(SUBSTITUTE($A$13," ","_"))</formula1>
    </dataValidation>
    <dataValidation type="list" allowBlank="1" showInputMessage="1" showErrorMessage="1" promptTitle="Atenção" prompt="Selecione um item na lista do menu suspenso._x000a__x000a_Este item só fica disponível após o preenchimento do Tipo de Despesa, na coluna anterior." sqref="B14" xr:uid="{00000000-0002-0000-0200-000004000000}">
      <formula1>INDIRECT(SUBSTITUTE(A14," ","_"))</formula1>
    </dataValidation>
    <dataValidation type="whole" allowBlank="1" showInputMessage="1" showErrorMessage="1" errorTitle="Atenção" error="Informe CPF com 11 dígitos, sem pontos e traços." promptTitle="Atenção" prompt="Informe o CPF sem pontos ou traços." sqref="B7:C7" xr:uid="{00000000-0002-0000-0200-000005000000}">
      <formula1>0</formula1>
      <formula2>99999999999</formula2>
    </dataValidation>
    <dataValidation type="list" allowBlank="1" showInputMessage="1" showErrorMessage="1" errorTitle="Atenção" error="Escolha um valor da lista" promptTitle="Atenção" prompt="Selecione um item na lista do menu suspenso." sqref="B4:C4" xr:uid="{00000000-0002-0000-0200-000006000000}">
      <formula1>INDIRECT($A$4)</formula1>
    </dataValidation>
    <dataValidation type="textLength" operator="lessThanOrEqual" allowBlank="1" showInputMessage="1" showErrorMessage="1" errorTitle="Erro" error="Texto muito longo. Informe até 300 caracteres" promptTitle="Atenção" prompt="Observe atentamente as instruções do Edital para a execução dos recursos._x000a__x000a_Note que, dependendo do edital, certos itens possuem limites e/ou regras específicas de execução." sqref="B3:C3" xr:uid="{00000000-0002-0000-0200-000007000000}">
      <formula1>300</formula1>
    </dataValidation>
    <dataValidation type="whole" allowBlank="1" showInputMessage="1" showErrorMessage="1" errorTitle="Atenção" error="Informe apenas números para o SIAPE" promptTitle="Atenção" prompt="Informe seu número do SIAPE com 7 algarismos, sem pontos ou traços." sqref="B10:C10" xr:uid="{00000000-0002-0000-0200-000008000000}">
      <formula1>100000</formula1>
      <formula2>9999999</formula2>
    </dataValidation>
    <dataValidation type="list" allowBlank="1" showInputMessage="1" showErrorMessage="1" errorTitle="Atenção" error="Escolha um valor da lista" promptTitle="Atenção" prompt="Selecione um item na lista do menu suspenso._x000a__x000a_Este item fica disponível após selecionar o edital, no campo anterior." sqref="B5:C5" xr:uid="{00000000-0002-0000-0200-000009000000}">
      <formula1>INDIRECT(SUBSTITUTE(SUBSTITUTE(B4,"/","_")," ","_"))</formula1>
    </dataValidation>
    <dataValidation type="decimal" operator="greaterThan" allowBlank="1" showInputMessage="1" showErrorMessage="1" errorTitle="Erro" error="Informe um número válido" sqref="D15:E1048576" xr:uid="{00000000-0002-0000-0200-00000A000000}">
      <formula1>0</formula1>
    </dataValidation>
    <dataValidation type="list" allowBlank="1" showInputMessage="1" showErrorMessage="1" sqref="A15:A1048576" xr:uid="{00000000-0002-0000-0200-00000B000000}">
      <formula1>INDIRECT(SUBSTITUTE($A$13," ","_"))</formula1>
    </dataValidation>
    <dataValidation type="list" allowBlank="1" showInputMessage="1" showErrorMessage="1" sqref="B15:B1048576" xr:uid="{00000000-0002-0000-0200-00000C000000}">
      <formula1>INDIRECT(SUBSTITUTE(A15," ","_"))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4" fitToHeight="0" orientation="landscape" verticalDpi="597" r:id="rId1"/>
  <headerFooter>
    <oddFooter>&amp;LProexc/UFPE&amp;CDetalhamento das Despesas - Ações de Extensão&amp;RData: &amp;D - Página &amp;P/&amp;N</oddFooter>
  </headerFooter>
  <ignoredErrors>
    <ignoredError sqref="F14:F44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7F7BA9A8-3D94-4E79-8A1F-8A9EBC6BA70A}">
            <xm:f>AND(A14="Diárias",E14&gt;VLOOKUP($B$4,Dados!O:R,2,0))</xm:f>
            <x14:dxf>
              <fill>
                <patternFill>
                  <bgColor rgb="FFFF0000"/>
                </patternFill>
              </fill>
            </x14:dxf>
          </x14:cfRule>
          <xm:sqref>E14:E15</xm:sqref>
        </x14:conditionalFormatting>
        <x14:conditionalFormatting xmlns:xm="http://schemas.microsoft.com/office/excel/2006/main">
          <x14:cfRule type="expression" priority="10" id="{1E3EB238-24A4-4ACB-9114-9E5D59FDA25F}">
            <xm:f>AND(A14="Diárias",E14&gt;VLOOKUP($B$4,Dados!O:R,2,0))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m:sqref>E14:E1048576</xm:sqref>
        </x14:conditionalFormatting>
        <x14:conditionalFormatting xmlns:xm="http://schemas.microsoft.com/office/excel/2006/main">
          <x14:cfRule type="expression" priority="8" id="{2F799CA8-0008-4A4A-8430-876694C47A1E}">
            <xm:f>$F$8&gt;VLOOKUP($B$4,Dados!O:R,3,0)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9" id="{66889649-F9CC-4DC3-9603-98673C5D9FC9}">
            <xm:f>$F$9&gt;VLOOKUP($B$4,Dados!O:R,4,0)</xm:f>
            <x14:dxf>
              <font>
                <b/>
                <i val="0"/>
                <color rgb="FFFF0000"/>
              </font>
              <fill>
                <patternFill>
                  <bgColor rgb="FFFFCCCC"/>
                </patternFill>
              </fill>
            </x14:dxf>
          </x14:cfRule>
          <xm:sqref>F9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52F35"/>
    <pageSetUpPr fitToPage="1"/>
  </sheetPr>
  <dimension ref="A1:M27"/>
  <sheetViews>
    <sheetView showGridLines="0" tabSelected="1" zoomScaleNormal="100" workbookViewId="0">
      <pane ySplit="1" topLeftCell="A2" activePane="bottomLeft" state="frozen"/>
      <selection pane="bottomLeft" activeCell="Q2" sqref="Q2"/>
    </sheetView>
  </sheetViews>
  <sheetFormatPr baseColWidth="10" defaultColWidth="9.1640625" defaultRowHeight="16" x14ac:dyDescent="0.2"/>
  <cols>
    <col min="1" max="1" width="19.33203125" style="25" customWidth="1"/>
    <col min="2" max="2" width="2.6640625" style="25" customWidth="1"/>
    <col min="3" max="3" width="19.33203125" style="25" customWidth="1"/>
    <col min="4" max="4" width="2.6640625" style="25" customWidth="1"/>
    <col min="5" max="5" width="19.33203125" style="26" customWidth="1"/>
    <col min="6" max="6" width="2.6640625" style="26" customWidth="1"/>
    <col min="7" max="7" width="19.33203125" style="26" customWidth="1"/>
    <col min="8" max="8" width="2.6640625" style="26" customWidth="1"/>
    <col min="9" max="9" width="19.33203125" style="26" customWidth="1"/>
    <col min="10" max="10" width="2.6640625" style="26" customWidth="1"/>
    <col min="11" max="11" width="19.33203125" style="26" customWidth="1"/>
    <col min="12" max="12" width="2.6640625" style="26" customWidth="1"/>
    <col min="13" max="13" width="19.33203125" style="26" customWidth="1"/>
    <col min="14" max="16384" width="9.1640625" style="25"/>
  </cols>
  <sheetData>
    <row r="1" spans="1:13" s="24" customFormat="1" ht="38.25" customHeight="1" x14ac:dyDescent="0.2">
      <c r="A1" s="23" t="s">
        <v>3</v>
      </c>
      <c r="C1" s="23" t="s">
        <v>13</v>
      </c>
      <c r="E1" s="23" t="s">
        <v>64</v>
      </c>
      <c r="G1" s="23" t="s">
        <v>65</v>
      </c>
      <c r="I1" s="23" t="s">
        <v>9</v>
      </c>
      <c r="K1" s="23" t="s">
        <v>11</v>
      </c>
      <c r="M1" s="23" t="s">
        <v>99</v>
      </c>
    </row>
    <row r="2" spans="1:13" ht="81.75" customHeight="1" x14ac:dyDescent="0.4">
      <c r="A2" s="81" t="s">
        <v>66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30" customHeight="1" x14ac:dyDescent="0.2">
      <c r="E3" s="25"/>
      <c r="F3" s="25"/>
      <c r="G3" s="25"/>
      <c r="H3" s="25"/>
      <c r="I3" s="25"/>
      <c r="J3" s="25"/>
      <c r="K3" s="25"/>
      <c r="L3" s="25"/>
      <c r="M3" s="25"/>
    </row>
    <row r="4" spans="1:13" ht="19" x14ac:dyDescent="0.25">
      <c r="A4" s="72" t="s">
        <v>3</v>
      </c>
      <c r="B4" s="72"/>
      <c r="C4" s="72"/>
      <c r="D4" s="72"/>
      <c r="E4" s="82" t="s">
        <v>67</v>
      </c>
      <c r="F4" s="82"/>
      <c r="G4" s="82"/>
      <c r="H4" s="82"/>
      <c r="I4" s="82"/>
      <c r="J4" s="82"/>
      <c r="K4" s="82"/>
      <c r="L4" s="82"/>
      <c r="M4" s="82"/>
    </row>
    <row r="5" spans="1:13" ht="66" customHeight="1" x14ac:dyDescent="0.2">
      <c r="A5" s="73"/>
      <c r="B5" s="73"/>
      <c r="C5" s="73"/>
      <c r="D5" s="73"/>
      <c r="E5" s="83" t="s">
        <v>92</v>
      </c>
      <c r="F5" s="83"/>
      <c r="G5" s="83"/>
      <c r="H5" s="83"/>
      <c r="I5" s="83"/>
      <c r="J5" s="83"/>
      <c r="K5" s="83"/>
      <c r="L5" s="83"/>
      <c r="M5" s="83"/>
    </row>
    <row r="6" spans="1:13" ht="19" x14ac:dyDescent="0.25">
      <c r="A6" s="88" t="s">
        <v>91</v>
      </c>
      <c r="B6" s="88"/>
      <c r="C6" s="88"/>
      <c r="D6" s="88"/>
      <c r="E6" s="85" t="s">
        <v>68</v>
      </c>
      <c r="F6" s="85"/>
      <c r="G6" s="85"/>
      <c r="H6" s="85"/>
      <c r="I6" s="85"/>
      <c r="J6" s="85"/>
      <c r="K6" s="85"/>
      <c r="L6" s="85"/>
      <c r="M6" s="85"/>
    </row>
    <row r="7" spans="1:13" ht="64.5" customHeight="1" x14ac:dyDescent="0.2">
      <c r="A7" s="88"/>
      <c r="B7" s="88"/>
      <c r="C7" s="88"/>
      <c r="D7" s="88"/>
      <c r="E7" s="74" t="s">
        <v>93</v>
      </c>
      <c r="F7" s="74"/>
      <c r="G7" s="74"/>
      <c r="H7" s="74"/>
      <c r="I7" s="74"/>
      <c r="J7" s="74"/>
      <c r="K7" s="74"/>
      <c r="L7" s="74"/>
      <c r="M7" s="74"/>
    </row>
    <row r="8" spans="1:13" ht="19" x14ac:dyDescent="0.25">
      <c r="A8" s="88"/>
      <c r="B8" s="88"/>
      <c r="C8" s="88"/>
      <c r="D8" s="88"/>
      <c r="E8" s="84" t="s">
        <v>69</v>
      </c>
      <c r="F8" s="85"/>
      <c r="G8" s="85"/>
      <c r="H8" s="85"/>
      <c r="I8" s="85"/>
      <c r="J8" s="85"/>
      <c r="K8" s="85"/>
      <c r="L8" s="85"/>
      <c r="M8" s="85"/>
    </row>
    <row r="9" spans="1:13" ht="46.5" customHeight="1" x14ac:dyDescent="0.2">
      <c r="A9" s="88"/>
      <c r="B9" s="88"/>
      <c r="C9" s="88"/>
      <c r="D9" s="88"/>
      <c r="E9" s="74" t="s">
        <v>70</v>
      </c>
      <c r="F9" s="74"/>
      <c r="G9" s="74"/>
      <c r="H9" s="74"/>
      <c r="I9" s="74"/>
      <c r="J9" s="74"/>
      <c r="K9" s="74"/>
      <c r="L9" s="74"/>
      <c r="M9" s="74"/>
    </row>
    <row r="10" spans="1:13" ht="19" x14ac:dyDescent="0.25">
      <c r="A10" s="88"/>
      <c r="B10" s="88"/>
      <c r="C10" s="88"/>
      <c r="D10" s="88"/>
      <c r="E10" s="84" t="s">
        <v>71</v>
      </c>
      <c r="F10" s="85"/>
      <c r="G10" s="85"/>
      <c r="H10" s="85"/>
      <c r="I10" s="85"/>
      <c r="J10" s="85"/>
      <c r="K10" s="85"/>
      <c r="L10" s="85"/>
      <c r="M10" s="85"/>
    </row>
    <row r="11" spans="1:13" ht="43.5" customHeight="1" x14ac:dyDescent="0.2">
      <c r="A11" s="89"/>
      <c r="B11" s="89"/>
      <c r="C11" s="89"/>
      <c r="D11" s="89"/>
      <c r="E11" s="86" t="s">
        <v>94</v>
      </c>
      <c r="F11" s="86"/>
      <c r="G11" s="86"/>
      <c r="H11" s="86"/>
      <c r="I11" s="86"/>
      <c r="J11" s="86"/>
      <c r="K11" s="86"/>
      <c r="L11" s="86"/>
      <c r="M11" s="86"/>
    </row>
    <row r="12" spans="1:13" ht="18.75" customHeight="1" x14ac:dyDescent="0.25">
      <c r="A12" s="72" t="s">
        <v>64</v>
      </c>
      <c r="B12" s="72"/>
      <c r="C12" s="72"/>
      <c r="D12" s="72"/>
      <c r="E12" s="87" t="s">
        <v>67</v>
      </c>
      <c r="F12" s="82"/>
      <c r="G12" s="82"/>
      <c r="H12" s="82"/>
      <c r="I12" s="82"/>
      <c r="J12" s="82"/>
      <c r="K12" s="82"/>
      <c r="L12" s="82"/>
      <c r="M12" s="82"/>
    </row>
    <row r="13" spans="1:13" ht="60" customHeight="1" x14ac:dyDescent="0.2">
      <c r="A13" s="72"/>
      <c r="B13" s="72"/>
      <c r="C13" s="72"/>
      <c r="D13" s="72"/>
      <c r="E13" s="76" t="s">
        <v>96</v>
      </c>
      <c r="F13" s="76"/>
      <c r="G13" s="76"/>
      <c r="H13" s="76"/>
      <c r="I13" s="76"/>
      <c r="J13" s="76"/>
      <c r="K13" s="76"/>
      <c r="L13" s="76"/>
      <c r="M13" s="76"/>
    </row>
    <row r="14" spans="1:13" ht="19" x14ac:dyDescent="0.25">
      <c r="A14" s="77" t="s">
        <v>65</v>
      </c>
      <c r="B14" s="77"/>
      <c r="C14" s="77"/>
      <c r="D14" s="77"/>
      <c r="E14" s="78" t="s">
        <v>67</v>
      </c>
      <c r="F14" s="79"/>
      <c r="G14" s="79"/>
      <c r="H14" s="79"/>
      <c r="I14" s="79"/>
      <c r="J14" s="79"/>
      <c r="K14" s="79"/>
      <c r="L14" s="79"/>
      <c r="M14" s="79"/>
    </row>
    <row r="15" spans="1:13" ht="60" customHeight="1" x14ac:dyDescent="0.2">
      <c r="A15" s="77"/>
      <c r="B15" s="77"/>
      <c r="C15" s="77"/>
      <c r="D15" s="77"/>
      <c r="E15" s="74" t="s">
        <v>97</v>
      </c>
      <c r="F15" s="74"/>
      <c r="G15" s="74"/>
      <c r="H15" s="74"/>
      <c r="I15" s="74"/>
      <c r="J15" s="74"/>
      <c r="K15" s="74"/>
      <c r="L15" s="74"/>
      <c r="M15" s="74"/>
    </row>
    <row r="16" spans="1:13" ht="19" x14ac:dyDescent="0.25">
      <c r="A16" s="71" t="s">
        <v>9</v>
      </c>
      <c r="B16" s="71"/>
      <c r="C16" s="71"/>
      <c r="D16" s="71"/>
      <c r="E16" s="80" t="s">
        <v>72</v>
      </c>
      <c r="F16" s="75"/>
      <c r="G16" s="75"/>
      <c r="H16" s="75"/>
      <c r="I16" s="75"/>
      <c r="J16" s="75"/>
      <c r="K16" s="75"/>
      <c r="L16" s="75"/>
      <c r="M16" s="75"/>
    </row>
    <row r="17" spans="1:13" ht="33" customHeight="1" x14ac:dyDescent="0.2">
      <c r="A17" s="72"/>
      <c r="B17" s="72"/>
      <c r="C17" s="72"/>
      <c r="D17" s="72"/>
      <c r="E17" s="76" t="s">
        <v>73</v>
      </c>
      <c r="F17" s="76"/>
      <c r="G17" s="76"/>
      <c r="H17" s="76"/>
      <c r="I17" s="76"/>
      <c r="J17" s="76"/>
      <c r="K17" s="76"/>
      <c r="L17" s="76"/>
      <c r="M17" s="76"/>
    </row>
    <row r="18" spans="1:13" ht="19" x14ac:dyDescent="0.25">
      <c r="A18" s="72"/>
      <c r="B18" s="72"/>
      <c r="C18" s="72"/>
      <c r="D18" s="72"/>
      <c r="E18" s="87" t="s">
        <v>74</v>
      </c>
      <c r="F18" s="82"/>
      <c r="G18" s="82"/>
      <c r="H18" s="82"/>
      <c r="I18" s="82"/>
      <c r="J18" s="82"/>
      <c r="K18" s="82"/>
      <c r="L18" s="82"/>
      <c r="M18" s="82"/>
    </row>
    <row r="19" spans="1:13" ht="79.5" customHeight="1" x14ac:dyDescent="0.2">
      <c r="A19" s="73"/>
      <c r="B19" s="73"/>
      <c r="C19" s="73"/>
      <c r="D19" s="73"/>
      <c r="E19" s="83" t="s">
        <v>75</v>
      </c>
      <c r="F19" s="83"/>
      <c r="G19" s="83"/>
      <c r="H19" s="83"/>
      <c r="I19" s="83"/>
      <c r="J19" s="83"/>
      <c r="K19" s="83"/>
      <c r="L19" s="83"/>
      <c r="M19" s="83"/>
    </row>
    <row r="20" spans="1:13" ht="19" x14ac:dyDescent="0.25">
      <c r="A20" s="77" t="s">
        <v>11</v>
      </c>
      <c r="B20" s="77"/>
      <c r="C20" s="77"/>
      <c r="D20" s="77"/>
      <c r="E20" s="78" t="s">
        <v>76</v>
      </c>
      <c r="F20" s="79"/>
      <c r="G20" s="79"/>
      <c r="H20" s="79"/>
      <c r="I20" s="79"/>
      <c r="J20" s="79"/>
      <c r="K20" s="79"/>
      <c r="L20" s="79"/>
      <c r="M20" s="79"/>
    </row>
    <row r="21" spans="1:13" ht="79.5" customHeight="1" x14ac:dyDescent="0.2">
      <c r="A21" s="77"/>
      <c r="B21" s="77"/>
      <c r="C21" s="77"/>
      <c r="D21" s="77"/>
      <c r="E21" s="74" t="s">
        <v>77</v>
      </c>
      <c r="F21" s="74"/>
      <c r="G21" s="74"/>
      <c r="H21" s="74"/>
      <c r="I21" s="74"/>
      <c r="J21" s="74"/>
      <c r="K21" s="74"/>
      <c r="L21" s="74"/>
      <c r="M21" s="74"/>
    </row>
    <row r="22" spans="1:13" ht="19" x14ac:dyDescent="0.25">
      <c r="A22" s="77"/>
      <c r="B22" s="77"/>
      <c r="C22" s="77"/>
      <c r="D22" s="77"/>
      <c r="E22" s="78" t="s">
        <v>74</v>
      </c>
      <c r="F22" s="79"/>
      <c r="G22" s="79"/>
      <c r="H22" s="79"/>
      <c r="I22" s="79"/>
      <c r="J22" s="79"/>
      <c r="K22" s="79"/>
      <c r="L22" s="79"/>
      <c r="M22" s="79"/>
    </row>
    <row r="23" spans="1:13" ht="33" customHeight="1" x14ac:dyDescent="0.2">
      <c r="A23" s="77"/>
      <c r="B23" s="77"/>
      <c r="C23" s="77"/>
      <c r="D23" s="77"/>
      <c r="E23" s="74" t="s">
        <v>78</v>
      </c>
      <c r="F23" s="74"/>
      <c r="G23" s="74"/>
      <c r="H23" s="74"/>
      <c r="I23" s="74"/>
      <c r="J23" s="74"/>
      <c r="K23" s="74"/>
      <c r="L23" s="74"/>
      <c r="M23" s="74"/>
    </row>
    <row r="24" spans="1:13" ht="19" x14ac:dyDescent="0.25">
      <c r="A24" s="71" t="s">
        <v>95</v>
      </c>
      <c r="B24" s="71"/>
      <c r="C24" s="71"/>
      <c r="D24" s="71"/>
      <c r="E24" s="75" t="s">
        <v>79</v>
      </c>
      <c r="F24" s="75"/>
      <c r="G24" s="75"/>
      <c r="H24" s="75"/>
      <c r="I24" s="75"/>
      <c r="J24" s="75"/>
      <c r="K24" s="75"/>
      <c r="L24" s="75"/>
      <c r="M24" s="75"/>
    </row>
    <row r="25" spans="1:13" ht="90" customHeight="1" x14ac:dyDescent="0.2">
      <c r="A25" s="72"/>
      <c r="B25" s="72"/>
      <c r="C25" s="72"/>
      <c r="D25" s="72"/>
      <c r="E25" s="76" t="s">
        <v>90</v>
      </c>
      <c r="F25" s="76"/>
      <c r="G25" s="76"/>
      <c r="H25" s="76"/>
      <c r="I25" s="76"/>
      <c r="J25" s="76"/>
      <c r="K25" s="76"/>
      <c r="L25" s="76"/>
      <c r="M25" s="76"/>
    </row>
    <row r="26" spans="1:13" ht="19" x14ac:dyDescent="0.25">
      <c r="A26" s="72"/>
      <c r="B26" s="72"/>
      <c r="C26" s="72"/>
      <c r="D26" s="72"/>
      <c r="E26" s="82" t="s">
        <v>80</v>
      </c>
      <c r="F26" s="82"/>
      <c r="G26" s="82"/>
      <c r="H26" s="82"/>
      <c r="I26" s="82"/>
      <c r="J26" s="82"/>
      <c r="K26" s="82"/>
      <c r="L26" s="82"/>
      <c r="M26" s="82"/>
    </row>
    <row r="27" spans="1:13" ht="75.75" customHeight="1" x14ac:dyDescent="0.2">
      <c r="A27" s="72"/>
      <c r="B27" s="72"/>
      <c r="C27" s="72"/>
      <c r="D27" s="72"/>
      <c r="E27" s="76" t="s">
        <v>98</v>
      </c>
      <c r="F27" s="76"/>
      <c r="G27" s="76"/>
      <c r="H27" s="76"/>
      <c r="I27" s="76"/>
      <c r="J27" s="76"/>
      <c r="K27" s="76"/>
      <c r="L27" s="76"/>
      <c r="M27" s="76"/>
    </row>
  </sheetData>
  <mergeCells count="32">
    <mergeCell ref="E15:M15"/>
    <mergeCell ref="E9:M9"/>
    <mergeCell ref="E26:M26"/>
    <mergeCell ref="A4:D5"/>
    <mergeCell ref="E10:M10"/>
    <mergeCell ref="E11:M11"/>
    <mergeCell ref="E12:M12"/>
    <mergeCell ref="A6:D11"/>
    <mergeCell ref="A14:D15"/>
    <mergeCell ref="E13:M13"/>
    <mergeCell ref="A12:D13"/>
    <mergeCell ref="E6:M6"/>
    <mergeCell ref="E14:M14"/>
    <mergeCell ref="E17:M17"/>
    <mergeCell ref="E18:M18"/>
    <mergeCell ref="E19:M19"/>
    <mergeCell ref="A2:M2"/>
    <mergeCell ref="E4:M4"/>
    <mergeCell ref="E5:M5"/>
    <mergeCell ref="E7:M7"/>
    <mergeCell ref="E8:M8"/>
    <mergeCell ref="A16:D19"/>
    <mergeCell ref="A24:D27"/>
    <mergeCell ref="E23:M23"/>
    <mergeCell ref="E24:M24"/>
    <mergeCell ref="E25:M25"/>
    <mergeCell ref="A20:D23"/>
    <mergeCell ref="E20:M20"/>
    <mergeCell ref="E21:M21"/>
    <mergeCell ref="E22:M22"/>
    <mergeCell ref="E16:M16"/>
    <mergeCell ref="E27:M27"/>
  </mergeCells>
  <hyperlinks>
    <hyperlink ref="A1" location="MatConsumo" tooltip="Material de Consumo" display="Material de Consumo" xr:uid="{00000000-0004-0000-0300-000000000000}"/>
    <hyperlink ref="C1" location="MatPermanente" tooltip="Material Permanente" display="Material Permanente" xr:uid="{00000000-0004-0000-0300-000001000000}"/>
    <hyperlink ref="E1" location="ServPessoaFisica" tooltip="Serviços de Terceiros (Pessoa Física)" display="ServPessoaFisica" xr:uid="{00000000-0004-0000-0300-000002000000}"/>
    <hyperlink ref="G1" location="ServPessoaJuridica" tooltip="Serviços de Terceiros (Pessoa Jurídica)" display="ServPessoaJuridica" xr:uid="{00000000-0004-0000-0300-000003000000}"/>
    <hyperlink ref="I1" location="DiariasNoPais" tooltip="Diárias" display="Diárias" xr:uid="{00000000-0004-0000-0300-000004000000}"/>
    <hyperlink ref="K1" location="DespesasLocomocao" tooltip="Despesas com Locomoção" display="Despesas com Locomoção" xr:uid="{00000000-0004-0000-0300-000005000000}"/>
    <hyperlink ref="M1" location="Acima5Mil" tooltip="Compras acima de R$ 5 mil" display="Acima5Mil" xr:uid="{00000000-0004-0000-0300-000006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63" fitToHeight="0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9"/>
  <sheetViews>
    <sheetView showGridLines="0" topLeftCell="AC2" workbookViewId="0">
      <selection activeCell="Q10" sqref="Q10"/>
    </sheetView>
  </sheetViews>
  <sheetFormatPr baseColWidth="10" defaultColWidth="9.1640625" defaultRowHeight="15" x14ac:dyDescent="0.2"/>
  <cols>
    <col min="1" max="1" width="24.1640625" style="16" bestFit="1" customWidth="1"/>
    <col min="2" max="2" width="9.1640625" style="16"/>
    <col min="3" max="3" width="20.1640625" style="16" bestFit="1" customWidth="1"/>
    <col min="4" max="4" width="9.1640625" style="16"/>
    <col min="5" max="5" width="29.33203125" style="16" bestFit="1" customWidth="1"/>
    <col min="6" max="6" width="9.1640625" style="16"/>
    <col min="7" max="7" width="29.33203125" style="16" bestFit="1" customWidth="1"/>
    <col min="8" max="8" width="9.1640625" style="16"/>
    <col min="9" max="9" width="29.33203125" style="16" bestFit="1" customWidth="1"/>
    <col min="10" max="10" width="9.1640625" style="16"/>
    <col min="11" max="11" width="50" style="16" bestFit="1" customWidth="1"/>
    <col min="12" max="12" width="9.1640625" style="16"/>
    <col min="13" max="13" width="22.33203125" style="16" bestFit="1" customWidth="1"/>
    <col min="14" max="14" width="9.1640625" style="16"/>
    <col min="15" max="15" width="50" style="16" bestFit="1" customWidth="1"/>
    <col min="16" max="16" width="10.5" style="17" customWidth="1"/>
    <col min="17" max="17" width="13.5" style="17" customWidth="1"/>
    <col min="18" max="18" width="15.83203125" style="17" bestFit="1" customWidth="1"/>
    <col min="19" max="19" width="9.1640625" style="16"/>
    <col min="20" max="20" width="22.33203125" style="16" bestFit="1" customWidth="1"/>
    <col min="21" max="21" width="9.1640625" style="16"/>
    <col min="22" max="22" width="22.33203125" style="16" bestFit="1" customWidth="1"/>
    <col min="23" max="23" width="9.1640625" style="16"/>
    <col min="24" max="24" width="22.83203125" style="16" customWidth="1"/>
    <col min="25" max="25" width="9.1640625" style="16"/>
    <col min="26" max="26" width="28" style="16" bestFit="1" customWidth="1"/>
    <col min="27" max="27" width="9.1640625" style="16"/>
    <col min="28" max="28" width="52.33203125" style="16" bestFit="1" customWidth="1"/>
    <col min="29" max="29" width="9.1640625" style="16"/>
    <col min="30" max="30" width="49.5" style="16" bestFit="1" customWidth="1"/>
    <col min="31" max="31" width="9.1640625" style="16"/>
    <col min="32" max="32" width="87.33203125" style="16" bestFit="1" customWidth="1"/>
    <col min="33" max="16384" width="9.1640625" style="16"/>
  </cols>
  <sheetData>
    <row r="1" spans="1:32" x14ac:dyDescent="0.2">
      <c r="A1" s="16" t="s">
        <v>16</v>
      </c>
      <c r="C1" s="16" t="s">
        <v>30</v>
      </c>
      <c r="E1" s="16" t="s">
        <v>49</v>
      </c>
      <c r="G1" s="16" t="s">
        <v>9</v>
      </c>
      <c r="I1" s="16" t="s">
        <v>11</v>
      </c>
      <c r="K1" s="16" t="s">
        <v>2</v>
      </c>
      <c r="M1" s="16" t="s">
        <v>101</v>
      </c>
      <c r="O1" s="16" t="s">
        <v>2</v>
      </c>
      <c r="P1" s="17" t="s">
        <v>9</v>
      </c>
      <c r="Q1" s="17" t="s">
        <v>81</v>
      </c>
      <c r="R1" s="17" t="s">
        <v>82</v>
      </c>
      <c r="T1" s="16" t="s">
        <v>87</v>
      </c>
      <c r="V1" s="16" t="s">
        <v>88</v>
      </c>
      <c r="X1" s="34" t="s">
        <v>89</v>
      </c>
      <c r="Z1" s="16" t="s">
        <v>100</v>
      </c>
      <c r="AB1" s="16" t="s">
        <v>102</v>
      </c>
      <c r="AD1" s="16" t="s">
        <v>103</v>
      </c>
      <c r="AF1" s="16" t="s">
        <v>116</v>
      </c>
    </row>
    <row r="2" spans="1:32" x14ac:dyDescent="0.2">
      <c r="A2" s="16" t="s">
        <v>30</v>
      </c>
      <c r="C2" s="16" t="s">
        <v>3</v>
      </c>
      <c r="E2" s="16" t="s">
        <v>5</v>
      </c>
      <c r="G2" s="16" t="s">
        <v>62</v>
      </c>
      <c r="I2" s="16" t="s">
        <v>83</v>
      </c>
      <c r="K2" s="16" t="s">
        <v>101</v>
      </c>
      <c r="M2" s="16" t="s">
        <v>24</v>
      </c>
      <c r="O2" s="16" t="s">
        <v>101</v>
      </c>
      <c r="P2" s="17">
        <v>335</v>
      </c>
      <c r="Q2" s="17">
        <v>500</v>
      </c>
      <c r="R2" s="17">
        <v>5000</v>
      </c>
      <c r="T2" s="35" t="str">
        <f>"R$ 10.000,00 "</f>
        <v xml:space="preserve">R$ 10.000,00 </v>
      </c>
      <c r="V2" s="35" t="str">
        <f>"R$ 10.000,00 "</f>
        <v xml:space="preserve">R$ 10.000,00 </v>
      </c>
      <c r="X2" s="35" t="str">
        <f>"R$ 5.000,00 "</f>
        <v xml:space="preserve">R$ 5.000,00 </v>
      </c>
      <c r="Z2" s="16" t="s">
        <v>24</v>
      </c>
      <c r="AB2" s="35" t="str">
        <f>"R$ 5.000,00 "</f>
        <v xml:space="preserve">R$ 5.000,00 </v>
      </c>
      <c r="AD2" s="35" t="str">
        <f>"R$ 5.000,00 "</f>
        <v xml:space="preserve">R$ 5.000,00 </v>
      </c>
      <c r="AF2" s="35" t="s">
        <v>117</v>
      </c>
    </row>
    <row r="3" spans="1:32" x14ac:dyDescent="0.2">
      <c r="A3" s="16" t="s">
        <v>49</v>
      </c>
      <c r="C3" s="16" t="s">
        <v>13</v>
      </c>
      <c r="E3" s="16" t="s">
        <v>7</v>
      </c>
      <c r="I3" s="16" t="s">
        <v>84</v>
      </c>
      <c r="K3" s="16" t="s">
        <v>87</v>
      </c>
      <c r="M3" s="16" t="s">
        <v>85</v>
      </c>
      <c r="O3" s="16" t="s">
        <v>87</v>
      </c>
      <c r="P3" s="33">
        <v>335</v>
      </c>
      <c r="Q3" s="33">
        <v>500</v>
      </c>
      <c r="R3" s="17">
        <v>5000</v>
      </c>
      <c r="Z3" s="16" t="s">
        <v>85</v>
      </c>
      <c r="AF3" s="35" t="s">
        <v>118</v>
      </c>
    </row>
    <row r="4" spans="1:32" x14ac:dyDescent="0.2">
      <c r="A4" s="16" t="s">
        <v>9</v>
      </c>
      <c r="I4" s="16" t="s">
        <v>86</v>
      </c>
      <c r="K4" s="16" t="s">
        <v>88</v>
      </c>
      <c r="O4" s="16" t="s">
        <v>88</v>
      </c>
      <c r="P4" s="33">
        <v>335</v>
      </c>
      <c r="Q4" s="33">
        <v>10000</v>
      </c>
      <c r="R4" s="17">
        <v>5000</v>
      </c>
      <c r="AF4" s="35" t="s">
        <v>119</v>
      </c>
    </row>
    <row r="5" spans="1:32" x14ac:dyDescent="0.2">
      <c r="A5" s="16" t="s">
        <v>11</v>
      </c>
      <c r="I5" s="16" t="s">
        <v>28</v>
      </c>
      <c r="K5" s="16" t="s">
        <v>89</v>
      </c>
      <c r="O5" s="16" t="s">
        <v>89</v>
      </c>
      <c r="P5" s="33">
        <v>335</v>
      </c>
      <c r="Q5" s="33">
        <v>8000</v>
      </c>
      <c r="R5" s="17">
        <v>0</v>
      </c>
      <c r="AF5" s="35" t="s">
        <v>120</v>
      </c>
    </row>
    <row r="6" spans="1:32" x14ac:dyDescent="0.2">
      <c r="K6" s="16" t="s">
        <v>100</v>
      </c>
      <c r="O6" s="16" t="s">
        <v>100</v>
      </c>
      <c r="P6" s="33">
        <v>0</v>
      </c>
      <c r="Q6" s="17">
        <v>0</v>
      </c>
      <c r="R6" s="17">
        <v>5000</v>
      </c>
    </row>
    <row r="7" spans="1:32" x14ac:dyDescent="0.2">
      <c r="K7" s="16" t="s">
        <v>102</v>
      </c>
      <c r="O7" s="16" t="s">
        <v>102</v>
      </c>
      <c r="P7" s="17">
        <v>0</v>
      </c>
      <c r="Q7" s="17">
        <v>0</v>
      </c>
      <c r="R7" s="17">
        <v>0</v>
      </c>
    </row>
    <row r="8" spans="1:32" x14ac:dyDescent="0.2">
      <c r="K8" s="16" t="s">
        <v>103</v>
      </c>
      <c r="O8" s="16" t="s">
        <v>103</v>
      </c>
      <c r="P8" s="17">
        <v>0</v>
      </c>
      <c r="Q8" s="17">
        <v>0</v>
      </c>
      <c r="R8" s="17">
        <v>0</v>
      </c>
    </row>
    <row r="9" spans="1:32" x14ac:dyDescent="0.2">
      <c r="K9" s="16" t="s">
        <v>116</v>
      </c>
      <c r="O9" s="16" t="s">
        <v>116</v>
      </c>
      <c r="P9" s="33">
        <v>335</v>
      </c>
      <c r="Q9" s="33">
        <v>24000</v>
      </c>
      <c r="R9" s="17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597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28</vt:i4>
      </vt:variant>
    </vt:vector>
  </HeadingPairs>
  <TitlesOfParts>
    <vt:vector size="35" baseType="lpstr">
      <vt:lpstr>Orçamento</vt:lpstr>
      <vt:lpstr>Metas e Período de Execução</vt:lpstr>
      <vt:lpstr>Equipe</vt:lpstr>
      <vt:lpstr>Instruções de Preenchimento</vt:lpstr>
      <vt:lpstr>Exemplo Preenchimento</vt:lpstr>
      <vt:lpstr>Formas Execução Financeira</vt:lpstr>
      <vt:lpstr>Dados</vt:lpstr>
      <vt:lpstr>Acima5Mil</vt:lpstr>
      <vt:lpstr>'Formas Execução Financeira'!Area_de_impressao</vt:lpstr>
      <vt:lpstr>Certidões</vt:lpstr>
      <vt:lpstr>CompraMateriaisConsumo</vt:lpstr>
      <vt:lpstr>CompraMateriaisPermanentes</vt:lpstr>
      <vt:lpstr>Compras5Mil</vt:lpstr>
      <vt:lpstr>ConsumoTopo</vt:lpstr>
      <vt:lpstr>Cotações</vt:lpstr>
      <vt:lpstr>DespesasLocomocao</vt:lpstr>
      <vt:lpstr>DespesasLocomoção</vt:lpstr>
      <vt:lpstr>DespesasLocomoçãoTopo</vt:lpstr>
      <vt:lpstr>Diarias</vt:lpstr>
      <vt:lpstr>DiariasNoPais</vt:lpstr>
      <vt:lpstr>DiariasTopo</vt:lpstr>
      <vt:lpstr>MatConsumo</vt:lpstr>
      <vt:lpstr>MatPermanente</vt:lpstr>
      <vt:lpstr>PermanenteTopo</vt:lpstr>
      <vt:lpstr>ServiçosPessoaFísica</vt:lpstr>
      <vt:lpstr>ServiçosPessoaJurídica</vt:lpstr>
      <vt:lpstr>ServPessoaFisica</vt:lpstr>
      <vt:lpstr>ServPessoaJuridica</vt:lpstr>
      <vt:lpstr>'Exemplo Preenchimento'!Titulos_de_impressao</vt:lpstr>
      <vt:lpstr>'Instruções de Preenchimento'!Titulos_de_impressao</vt:lpstr>
      <vt:lpstr>Orçamento!Titulos_de_impressao</vt:lpstr>
      <vt:lpstr>Topo5Mil</vt:lpstr>
      <vt:lpstr>TopoCotações</vt:lpstr>
      <vt:lpstr>TopoPessoaFisica</vt:lpstr>
      <vt:lpstr>TopoPessoaJurídica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Divisão de Finanças - Proexc</dc:creator>
  <cp:keywords/>
  <dc:description/>
  <cp:lastModifiedBy>Bruno Araújo</cp:lastModifiedBy>
  <cp:revision/>
  <cp:lastPrinted>2023-12-20T15:13:06Z</cp:lastPrinted>
  <dcterms:created xsi:type="dcterms:W3CDTF">2023-06-15T12:02:18Z</dcterms:created>
  <dcterms:modified xsi:type="dcterms:W3CDTF">2026-03-30T01:07:03Z</dcterms:modified>
  <cp:category/>
  <cp:contentStatus/>
</cp:coreProperties>
</file>