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991"/>
  </bookViews>
  <sheets>
    <sheet name="Historico" sheetId="1" r:id="rId1"/>
    <sheet name="Instrução de preenchimento" sheetId="2" r:id="rId2"/>
    <sheet name="Plan2" sheetId="3" r:id="rId3"/>
  </sheets>
  <definedNames>
    <definedName name="_xlnm.Print_Area" localSheetId="0">Historico!$A$1:$Q$87</definedName>
    <definedName name="_xlnm.Print_Area" localSheetId="1">'Instrução de preenchimento'!$A$1:$A$56</definedName>
    <definedName name="Print_Area_0" localSheetId="0">Historico!$A$1:$G$87</definedName>
    <definedName name="Print_Area_0" localSheetId="1">'Instrução de preenchimento'!$A$1:$A$56</definedName>
    <definedName name="Print_Titles_0" localSheetId="0">Historico!$1:$5</definedName>
    <definedName name="_xlnm.Print_Titles" localSheetId="0">Historico!$1:$5</definedName>
  </definedNames>
  <calcPr calcId="125725" iterateDelta="1E-4"/>
</workbook>
</file>

<file path=xl/calcChain.xml><?xml version="1.0" encoding="utf-8"?>
<calcChain xmlns="http://schemas.openxmlformats.org/spreadsheetml/2006/main">
  <c r="G36" i="1"/>
  <c r="G10" i="3"/>
  <c r="G9"/>
  <c r="G8"/>
  <c r="G7"/>
  <c r="G6"/>
  <c r="G5"/>
  <c r="G4"/>
  <c r="G3"/>
  <c r="G68" i="1"/>
  <c r="H51"/>
  <c r="G50"/>
  <c r="H49"/>
  <c r="G49"/>
  <c r="D49"/>
  <c r="H48"/>
  <c r="G48"/>
  <c r="D48"/>
  <c r="H47"/>
  <c r="G47"/>
  <c r="D47"/>
  <c r="H46"/>
  <c r="G46"/>
  <c r="D46"/>
  <c r="H45"/>
  <c r="G45"/>
  <c r="D45"/>
  <c r="H44"/>
  <c r="G44"/>
  <c r="D44"/>
  <c r="H43"/>
  <c r="H42"/>
  <c r="H41"/>
  <c r="H40"/>
  <c r="H39"/>
  <c r="H38"/>
  <c r="H37"/>
  <c r="H35"/>
  <c r="G35"/>
  <c r="D35"/>
  <c r="H34"/>
  <c r="G34"/>
  <c r="D34"/>
  <c r="H33"/>
  <c r="G33"/>
  <c r="D33"/>
  <c r="H32"/>
  <c r="G32"/>
  <c r="D32"/>
  <c r="H31"/>
  <c r="G31"/>
  <c r="D31"/>
  <c r="H30"/>
  <c r="G30"/>
  <c r="D30"/>
  <c r="H29"/>
  <c r="H28"/>
  <c r="H36" l="1"/>
  <c r="G53"/>
  <c r="H50"/>
  <c r="G26" l="1"/>
</calcChain>
</file>

<file path=xl/comments1.xml><?xml version="1.0" encoding="utf-8"?>
<comments xmlns="http://schemas.openxmlformats.org/spreadsheetml/2006/main">
  <authors>
    <author/>
  </authors>
  <commentList>
    <comment ref="A14" authorId="0">
      <text>
        <r>
          <rPr>
            <b/>
            <sz val="8"/>
            <color rgb="FF000000"/>
            <rFont val="Tahoma"/>
            <family val="2"/>
            <charset val="1"/>
          </rPr>
          <t>CAMPO NOME DO PROGRAMA: Escolher o nome do Programa na lista suspensa</t>
        </r>
      </text>
    </comment>
  </commentList>
</comments>
</file>

<file path=xl/sharedStrings.xml><?xml version="1.0" encoding="utf-8"?>
<sst xmlns="http://schemas.openxmlformats.org/spreadsheetml/2006/main" count="491" uniqueCount="481">
  <si>
    <t>UNIVERSIDADE FEDERAL DE PERNAMBUCO</t>
  </si>
  <si>
    <t>HISTÓRICO ESCOLAR STRICTO SENSU</t>
  </si>
  <si>
    <t>(Baseado na Res. nº 10/2008 do CCEPE-UFPE)</t>
  </si>
  <si>
    <t>DADOS PESSOAIS DO ALUNO</t>
  </si>
  <si>
    <t>CPF:</t>
  </si>
  <si>
    <t>ESTADO/PAÍS:</t>
  </si>
  <si>
    <t>DADOS DO CURSO</t>
  </si>
  <si>
    <t>Escolha o nome do Programa na lista suspensa</t>
  </si>
  <si>
    <t>NÍVEL:</t>
  </si>
  <si>
    <t>TIPO:</t>
  </si>
  <si>
    <t>Em caso de convênio, especificar o nome da IES brasileira ou estrangeira:</t>
  </si>
  <si>
    <t>DATA DA COLAÇÃO DE GRAU:</t>
  </si>
  <si>
    <t>DADOS ACADÊMICOS</t>
  </si>
  <si>
    <r>
      <t>RENDIMENTO ACADÊMICO</t>
    </r>
    <r>
      <rPr>
        <sz val="13"/>
        <color rgb="FF000000"/>
        <rFont val="Times New Roman"/>
        <family val="1"/>
        <charset val="1"/>
      </rPr>
      <t>(valor numérico, calculado em conformidade com o Art. 36 da Res. nº 10/2008 do CCEPE-UFPE):</t>
    </r>
  </si>
  <si>
    <t>CÓDIGO</t>
  </si>
  <si>
    <t>DISCIPLINAS OBRIGATÓRIAS CURSADAS</t>
  </si>
  <si>
    <t>CARGA HORÁRIA</t>
  </si>
  <si>
    <t>CRÉDITOS DA DISCIPLINA</t>
  </si>
  <si>
    <t>SEMESTRE / ANO</t>
  </si>
  <si>
    <t>CONCEITO OBTIDO</t>
  </si>
  <si>
    <t>CRÉDITOS OBTIDOS</t>
  </si>
  <si>
    <t>TOTAL DE CRÉDITOS OBRIGATÓRIOS OBTIDOS (1)</t>
  </si>
  <si>
    <t>DISCIPLINAS ELETIVAS CURSADAS</t>
  </si>
  <si>
    <t>TOTAL DE CRÉDITOS ELETIVOS OBTIDOS (2)</t>
  </si>
  <si>
    <t>TÍTULO DA TESE/DISSERTAÇÃO</t>
  </si>
  <si>
    <t>DATA DA DEFESA</t>
  </si>
  <si>
    <t>CONCEITO (*)</t>
  </si>
  <si>
    <t>OUTROS (conforme Regimento do curso)  (3)</t>
  </si>
  <si>
    <t>TOTAL GERAL DE CRÉDITOS OBTIDOS (1+2+3+4)</t>
  </si>
  <si>
    <r>
      <t>(*) Colocar:</t>
    </r>
    <r>
      <rPr>
        <b/>
        <u/>
        <sz val="13"/>
        <color rgb="FF000000"/>
        <rFont val="Times New Roman"/>
        <family val="1"/>
        <charset val="1"/>
      </rPr>
      <t>APR</t>
    </r>
    <r>
      <rPr>
        <sz val="13"/>
        <color rgb="FF000000"/>
        <rFont val="Times New Roman"/>
        <family val="1"/>
        <charset val="1"/>
      </rPr>
      <t>- aprovado</t>
    </r>
    <r>
      <rPr>
        <b/>
        <u/>
        <sz val="13"/>
        <color rgb="FF000000"/>
        <rFont val="Times New Roman"/>
        <family val="1"/>
        <charset val="1"/>
      </rPr>
      <t>REP</t>
    </r>
    <r>
      <rPr>
        <sz val="13"/>
        <color rgb="FF000000"/>
        <rFont val="Times New Roman"/>
        <family val="1"/>
        <charset val="1"/>
      </rPr>
      <t>- reprovado</t>
    </r>
  </si>
  <si>
    <t>Quantidade Total de Créditos:</t>
  </si>
  <si>
    <t>Nome do(s) Programa/IES(s):</t>
  </si>
  <si>
    <t>Observação:</t>
  </si>
  <si>
    <t>DADOS GERAIS</t>
  </si>
  <si>
    <t>Data:</t>
  </si>
  <si>
    <t>Resultado:</t>
  </si>
  <si>
    <t>Período:</t>
  </si>
  <si>
    <t>PERÍODO (em meses):</t>
  </si>
  <si>
    <t>ÓRGÃO FINANCIADOR:</t>
  </si>
  <si>
    <t>Carga Horária:</t>
  </si>
  <si>
    <t>Créditos:</t>
  </si>
  <si>
    <t>OUTRAS EXIGÊNCIAS</t>
  </si>
  <si>
    <t>EM, ____/____/____                                                                                                       _______________________________                              ______________________________</t>
  </si>
  <si>
    <t>Secretário(a) do Curso                                                         Coordenador(a) do Curso</t>
  </si>
  <si>
    <t>SEGUE ALGUMAS RECOMENDAÇÕES PARA O PREENCHIMENTO DO FORMULÁRIO:</t>
  </si>
  <si>
    <t>1 - DADOS PESSOAIS DO ALUNO</t>
  </si>
  <si>
    <r>
      <t>NOME</t>
    </r>
    <r>
      <rPr>
        <sz val="9"/>
        <color rgb="FF000000"/>
        <rFont val="Times New Roman"/>
        <family val="1"/>
        <charset val="1"/>
      </rPr>
      <t>- Nome completo do aluno sem abreviação</t>
    </r>
  </si>
  <si>
    <r>
      <rPr>
        <b/>
        <sz val="9"/>
        <color rgb="FF000000"/>
        <rFont val="Times New Roman"/>
        <family val="1"/>
        <charset val="1"/>
      </rPr>
      <t>CPF</t>
    </r>
    <r>
      <rPr>
        <sz val="9"/>
        <color rgb="FF000000"/>
        <rFont val="Times New Roman"/>
        <family val="1"/>
        <charset val="1"/>
      </rPr>
      <t>- CPF do aluno no formato 123.456.789-00</t>
    </r>
  </si>
  <si>
    <r>
      <rPr>
        <b/>
        <sz val="9"/>
        <color rgb="FF000000"/>
        <rFont val="Times New Roman"/>
        <family val="1"/>
        <charset val="1"/>
      </rPr>
      <t>FILIAÇÃO</t>
    </r>
    <r>
      <rPr>
        <sz val="9"/>
        <color rgb="FF000000"/>
        <rFont val="Times New Roman"/>
        <family val="1"/>
        <charset val="1"/>
      </rPr>
      <t>- Nome completo do pai e da mae sem abreviação</t>
    </r>
  </si>
  <si>
    <r>
      <rPr>
        <b/>
        <sz val="9"/>
        <color rgb="FF000000"/>
        <rFont val="Times New Roman"/>
        <family val="1"/>
        <charset val="1"/>
      </rPr>
      <t>DATA DE NASCIMENTO</t>
    </r>
    <r>
      <rPr>
        <sz val="9"/>
        <color rgb="FF000000"/>
        <rFont val="Times New Roman"/>
        <family val="1"/>
        <charset val="1"/>
      </rPr>
      <t>- Data de nascimento do aluno no formato dd/mm/aaaa (ex: 30/10/1970)</t>
    </r>
  </si>
  <si>
    <r>
      <rPr>
        <b/>
        <sz val="9"/>
        <color rgb="FF000000"/>
        <rFont val="Times New Roman"/>
        <family val="1"/>
        <charset val="1"/>
      </rPr>
      <t>CIDADE</t>
    </r>
    <r>
      <rPr>
        <sz val="9"/>
        <color rgb="FF000000"/>
        <rFont val="Times New Roman"/>
        <family val="1"/>
        <charset val="1"/>
      </rPr>
      <t>- Cidade de nascimento do aluno</t>
    </r>
  </si>
  <si>
    <r>
      <rPr>
        <b/>
        <sz val="9"/>
        <color rgb="FF000000"/>
        <rFont val="Times New Roman"/>
        <family val="1"/>
        <charset val="1"/>
      </rPr>
      <t>ESTADO</t>
    </r>
    <r>
      <rPr>
        <sz val="9"/>
        <color rgb="FF000000"/>
        <rFont val="Times New Roman"/>
        <family val="1"/>
        <charset val="1"/>
      </rPr>
      <t>- Estado de nascimento do aluno</t>
    </r>
  </si>
  <si>
    <r>
      <t>IDENTIDADE</t>
    </r>
    <r>
      <rPr>
        <sz val="9"/>
        <color rgb="FF000000"/>
        <rFont val="Times New Roman"/>
        <family val="1"/>
        <charset val="1"/>
      </rPr>
      <t>- Número do documento do Registro Geral</t>
    </r>
  </si>
  <si>
    <r>
      <t>ÓRGÃO ESPEDIDOR</t>
    </r>
    <r>
      <rPr>
        <sz val="9"/>
        <color rgb="FF000000"/>
        <rFont val="Times New Roman"/>
        <family val="1"/>
        <charset val="1"/>
      </rPr>
      <t>- Órgão que expediu do documento</t>
    </r>
  </si>
  <si>
    <r>
      <t>DATA</t>
    </r>
    <r>
      <rPr>
        <sz val="9"/>
        <color rgb="FF000000"/>
        <rFont val="Times New Roman"/>
        <family val="1"/>
        <charset val="1"/>
      </rPr>
      <t>- Data da emissão do Registro Geral</t>
    </r>
  </si>
  <si>
    <t>2 - DADOS DO CURSO</t>
  </si>
  <si>
    <r>
      <rPr>
        <b/>
        <sz val="10"/>
        <color rgb="FF000000"/>
        <rFont val="Times New Roman"/>
        <family val="1"/>
        <charset val="1"/>
      </rPr>
      <t>NOME DO PROGRAMA</t>
    </r>
    <r>
      <rPr>
        <sz val="10"/>
        <color rgb="FF000000"/>
        <rFont val="Times New Roman"/>
        <family val="1"/>
        <charset val="1"/>
      </rPr>
      <t>- Nome completo do Programa conforme lista suspensa</t>
    </r>
  </si>
  <si>
    <r>
      <t>NÍVEL:</t>
    </r>
    <r>
      <rPr>
        <sz val="10"/>
        <color rgb="FF000000"/>
        <rFont val="Times New Roman"/>
        <family val="1"/>
        <charset val="1"/>
      </rPr>
      <t>informar o nível do Programa conforme lista suspensa</t>
    </r>
  </si>
  <si>
    <r>
      <rPr>
        <b/>
        <sz val="10"/>
        <color rgb="FF000000"/>
        <rFont val="Times New Roman"/>
        <family val="1"/>
        <charset val="1"/>
      </rPr>
      <t>CONVÊNIO COM OUTRA IES</t>
    </r>
    <r>
      <rPr>
        <sz val="10"/>
        <color rgb="FF000000"/>
        <rFont val="Times New Roman"/>
        <family val="1"/>
        <charset val="1"/>
      </rPr>
      <t>(Especificar o nome da IES brasileira ou estrangeira):</t>
    </r>
  </si>
  <si>
    <r>
      <t>TIPO:</t>
    </r>
    <r>
      <rPr>
        <sz val="10"/>
        <color rgb="FF000000"/>
        <rFont val="Times New Roman"/>
        <family val="1"/>
        <charset val="1"/>
      </rPr>
      <t>informa o tipo de Convênio conforme lista suspesa</t>
    </r>
  </si>
  <si>
    <r>
      <rPr>
        <b/>
        <sz val="10"/>
        <color rgb="FF000000"/>
        <rFont val="Times New Roman"/>
        <family val="1"/>
        <charset val="1"/>
      </rPr>
      <t>ÁREA CONCENTRAÇÃO</t>
    </r>
    <r>
      <rPr>
        <sz val="10"/>
        <color rgb="FF000000"/>
        <rFont val="Times New Roman"/>
        <family val="1"/>
        <charset val="1"/>
      </rPr>
      <t>- Informar em qual área de concentração o aluno desenvolveu seu trabalho</t>
    </r>
  </si>
  <si>
    <r>
      <rPr>
        <b/>
        <sz val="10"/>
        <color rgb="FF000000"/>
        <rFont val="Times New Roman"/>
        <family val="1"/>
        <charset val="1"/>
      </rPr>
      <t>LINHA DE PESQUISA</t>
    </r>
    <r>
      <rPr>
        <sz val="10"/>
        <color rgb="FF000000"/>
        <rFont val="Times New Roman"/>
        <family val="1"/>
        <charset val="1"/>
      </rPr>
      <t>- informar em qual linha de pesquisa o aluno desenvolveu seu trabalho</t>
    </r>
  </si>
  <si>
    <r>
      <rPr>
        <b/>
        <sz val="10"/>
        <color rgb="FF000000"/>
        <rFont val="Times New Roman"/>
        <family val="1"/>
        <charset val="1"/>
      </rPr>
      <t>DATA MATRÍCULA INICIAL</t>
    </r>
    <r>
      <rPr>
        <sz val="10"/>
        <color rgb="FF000000"/>
        <rFont val="Times New Roman"/>
        <family val="1"/>
        <charset val="1"/>
      </rPr>
      <t>- Data em que o aluno iniciou sua atividades no programa</t>
    </r>
  </si>
  <si>
    <r>
      <rPr>
        <b/>
        <sz val="10"/>
        <color rgb="FF000000"/>
        <rFont val="Times New Roman"/>
        <family val="1"/>
        <charset val="1"/>
      </rPr>
      <t>DATA DA COLAÇÃO DE GRAU</t>
    </r>
    <r>
      <rPr>
        <sz val="10"/>
        <color rgb="FF000000"/>
        <rFont val="Times New Roman"/>
        <family val="1"/>
        <charset val="1"/>
      </rPr>
      <t>- Data em que o aluno fez sua colação de grau</t>
    </r>
  </si>
  <si>
    <r>
      <rPr>
        <b/>
        <sz val="10"/>
        <color rgb="FF000000"/>
        <rFont val="Times New Roman"/>
        <family val="1"/>
        <charset val="1"/>
      </rPr>
      <t>ORIENTADOR (A)</t>
    </r>
    <r>
      <rPr>
        <sz val="10"/>
        <color rgb="FF000000"/>
        <rFont val="Times New Roman"/>
        <family val="1"/>
        <charset val="1"/>
      </rPr>
      <t>- Nome do orientador do aluno</t>
    </r>
  </si>
  <si>
    <r>
      <rPr>
        <b/>
        <sz val="9"/>
        <color rgb="FF000000"/>
        <rFont val="Times New Roman"/>
        <family val="1"/>
        <charset val="1"/>
      </rPr>
      <t>CPF</t>
    </r>
    <r>
      <rPr>
        <sz val="9"/>
        <color rgb="FF000000"/>
        <rFont val="Times New Roman"/>
        <family val="1"/>
        <charset val="1"/>
      </rPr>
      <t>- CPF do orientador no formato 123.456.789-00</t>
    </r>
  </si>
  <si>
    <t>3 - DADOS ACADÊMICOS</t>
  </si>
  <si>
    <r>
      <rPr>
        <b/>
        <sz val="9"/>
        <color rgb="FF000000"/>
        <rFont val="Times New Roman"/>
        <family val="1"/>
        <charset val="1"/>
      </rPr>
      <t>CÓDIGO DA DISCIPLINA</t>
    </r>
    <r>
      <rPr>
        <sz val="9"/>
        <color rgb="FF000000"/>
        <rFont val="Times New Roman"/>
        <family val="1"/>
        <charset val="1"/>
      </rPr>
      <t>- Código da disciplina (ex: PGA900)</t>
    </r>
  </si>
  <si>
    <r>
      <rPr>
        <b/>
        <sz val="9"/>
        <color rgb="FF000000"/>
        <rFont val="Times New Roman"/>
        <family val="1"/>
        <charset val="1"/>
      </rPr>
      <t>DISCIPLINAS OBRIGATÓRIAS/ELETIVAS CURSADAS</t>
    </r>
    <r>
      <rPr>
        <sz val="9"/>
        <color rgb="FF000000"/>
        <rFont val="Times New Roman"/>
        <family val="1"/>
        <charset val="1"/>
      </rPr>
      <t>- Nome da disciplina (sem abreviação)</t>
    </r>
  </si>
  <si>
    <r>
      <rPr>
        <b/>
        <sz val="9"/>
        <color rgb="FF000000"/>
        <rFont val="Times New Roman"/>
        <family val="1"/>
        <charset val="1"/>
      </rPr>
      <t>CARGA HORÁRIA</t>
    </r>
    <r>
      <rPr>
        <sz val="9"/>
        <color rgb="FF000000"/>
        <rFont val="Times New Roman"/>
        <family val="1"/>
        <charset val="1"/>
      </rPr>
      <t>- Carga horária da disciplina</t>
    </r>
  </si>
  <si>
    <r>
      <rPr>
        <b/>
        <sz val="9"/>
        <color rgb="FF000000"/>
        <rFont val="Times New Roman"/>
        <family val="1"/>
        <charset val="1"/>
      </rPr>
      <t>NÚMERO DE CRÉDITOS</t>
    </r>
    <r>
      <rPr>
        <sz val="9"/>
        <color rgb="FF000000"/>
        <rFont val="Times New Roman"/>
        <family val="1"/>
        <charset val="1"/>
      </rPr>
      <t>- Número de créditos da disciplina</t>
    </r>
  </si>
  <si>
    <r>
      <rPr>
        <b/>
        <sz val="9"/>
        <color rgb="FF000000"/>
        <rFont val="Times New Roman"/>
        <family val="1"/>
        <charset val="1"/>
      </rPr>
      <t>SEMESTRE / ANO</t>
    </r>
    <r>
      <rPr>
        <sz val="9"/>
        <color rgb="FF000000"/>
        <rFont val="Times New Roman"/>
        <family val="1"/>
        <charset val="1"/>
      </rPr>
      <t>- Informa o semestre e ano em que o aluno cursou a disciplina (ex: 1/2012)</t>
    </r>
  </si>
  <si>
    <r>
      <rPr>
        <b/>
        <sz val="9"/>
        <color rgb="FF000000"/>
        <rFont val="Times New Roman"/>
        <family val="1"/>
        <charset val="1"/>
      </rPr>
      <t>CONCEITO OBTIDO</t>
    </r>
    <r>
      <rPr>
        <sz val="9"/>
        <color rgb="FF000000"/>
        <rFont val="Times New Roman"/>
        <family val="1"/>
        <charset val="1"/>
      </rPr>
      <t>- Conceito obtido na disciplina conforme resolução 10/2008</t>
    </r>
  </si>
  <si>
    <r>
      <rPr>
        <b/>
        <sz val="9"/>
        <color rgb="FF000000"/>
        <rFont val="Times New Roman"/>
        <family val="1"/>
        <charset val="1"/>
      </rPr>
      <t>TÍTULO DA TESE/DISSERTAÇÃO</t>
    </r>
    <r>
      <rPr>
        <sz val="9"/>
        <color rgb="FF000000"/>
        <rFont val="Times New Roman"/>
        <family val="1"/>
        <charset val="1"/>
      </rPr>
      <t>- Título do trabalho de conclusão do aluno</t>
    </r>
  </si>
  <si>
    <r>
      <rPr>
        <b/>
        <sz val="9"/>
        <color rgb="FF000000"/>
        <rFont val="Times New Roman"/>
        <family val="1"/>
        <charset val="1"/>
      </rPr>
      <t>DATA DA DEFESA</t>
    </r>
    <r>
      <rPr>
        <sz val="9"/>
        <color rgb="FF000000"/>
        <rFont val="Times New Roman"/>
        <family val="1"/>
        <charset val="1"/>
      </rPr>
      <t>- Informa a data em que o aluno defendeu seu trabalho de conclusão</t>
    </r>
  </si>
  <si>
    <r>
      <rPr>
        <b/>
        <sz val="9"/>
        <color rgb="FF000000"/>
        <rFont val="Times New Roman"/>
        <family val="1"/>
        <charset val="1"/>
      </rPr>
      <t>CONCEITO</t>
    </r>
    <r>
      <rPr>
        <sz val="9"/>
        <color rgb="FF000000"/>
        <rFont val="Times New Roman"/>
        <family val="1"/>
        <charset val="1"/>
      </rPr>
      <t>- Informa APR (se aprovado) e REP  (se reprovado)</t>
    </r>
  </si>
  <si>
    <r>
      <rPr>
        <b/>
        <sz val="9"/>
        <color rgb="FF000000"/>
        <rFont val="Times New Roman"/>
        <family val="1"/>
        <charset val="1"/>
      </rPr>
      <t>OUTROS (conforme Regimento do curso)</t>
    </r>
  </si>
  <si>
    <r>
      <rPr>
        <b/>
        <sz val="9"/>
        <color rgb="FF000000"/>
        <rFont val="Times New Roman"/>
        <family val="1"/>
        <charset val="1"/>
      </rPr>
      <t>Aproveitamento de créditos</t>
    </r>
    <r>
      <rPr>
        <sz val="9"/>
        <color rgb="FF000000"/>
        <rFont val="Times New Roman"/>
        <family val="1"/>
        <charset val="1"/>
      </rPr>
      <t>- Indicar SIM ou NÃO, caso positivo informar a quantidade de créditos</t>
    </r>
  </si>
  <si>
    <r>
      <rPr>
        <b/>
        <sz val="10"/>
        <color rgb="FF000000"/>
        <rFont val="Times New Roman"/>
        <family val="1"/>
        <charset val="1"/>
      </rPr>
      <t>Nome do(s) Programa(s)</t>
    </r>
    <r>
      <rPr>
        <sz val="10"/>
        <color rgb="FF000000"/>
        <rFont val="Times New Roman"/>
        <family val="1"/>
        <charset val="1"/>
      </rPr>
      <t>- Informar os programas se aproveitamento de créditos</t>
    </r>
  </si>
  <si>
    <r>
      <rPr>
        <b/>
        <sz val="10"/>
        <color rgb="FF000000"/>
        <rFont val="Times New Roman"/>
        <family val="1"/>
        <charset val="1"/>
      </rPr>
      <t>Especificar disciplinas</t>
    </r>
    <r>
      <rPr>
        <sz val="10"/>
        <color rgb="FF000000"/>
        <rFont val="Times New Roman"/>
        <family val="1"/>
        <charset val="1"/>
      </rPr>
      <t>- Em caso de aproveitamento de créditos especificar as disciplinas que foram aproveitas</t>
    </r>
  </si>
  <si>
    <r>
      <rPr>
        <b/>
        <sz val="10"/>
        <color rgb="FF000000"/>
        <rFont val="Times New Roman"/>
        <family val="1"/>
        <charset val="1"/>
      </rPr>
      <t>Cursados em outras IES</t>
    </r>
    <r>
      <rPr>
        <sz val="10"/>
        <color rgb="FF000000"/>
        <rFont val="Times New Roman"/>
        <family val="1"/>
        <charset val="1"/>
      </rPr>
      <t>- Informar se SIM ou NÃO e em caso afirmativo informar a quantidade</t>
    </r>
  </si>
  <si>
    <r>
      <rPr>
        <b/>
        <sz val="10"/>
        <color rgb="FF000000"/>
        <rFont val="Times New Roman"/>
        <family val="1"/>
        <charset val="1"/>
      </rPr>
      <t>Nome do(s) Programa/IES(s)</t>
    </r>
    <r>
      <rPr>
        <sz val="10"/>
        <color rgb="FF000000"/>
        <rFont val="Times New Roman"/>
        <family val="1"/>
        <charset val="1"/>
      </rPr>
      <t>- Em caso afirmativo indicar o(s) nome(s) do(s) programa(s)</t>
    </r>
  </si>
  <si>
    <r>
      <rPr>
        <b/>
        <sz val="10"/>
        <color rgb="FF000000"/>
        <rFont val="Times New Roman"/>
        <family val="1"/>
        <charset val="1"/>
      </rPr>
      <t>Especificar disciplinas</t>
    </r>
    <r>
      <rPr>
        <sz val="10"/>
        <color rgb="FF000000"/>
        <rFont val="Times New Roman"/>
        <family val="1"/>
        <charset val="1"/>
      </rPr>
      <t>- Em caso afirmativo especificar relacionar as disciplinas</t>
    </r>
  </si>
  <si>
    <t>4 - DADOS GERAIS</t>
  </si>
  <si>
    <r>
      <rPr>
        <b/>
        <sz val="10"/>
        <color rgb="FF000000"/>
        <rFont val="Times New Roman"/>
        <family val="1"/>
        <charset val="1"/>
      </rPr>
      <t>EXAME DE QUALIFICAÇÃO</t>
    </r>
    <r>
      <rPr>
        <sz val="10"/>
        <color rgb="FF000000"/>
        <rFont val="Times New Roman"/>
        <family val="1"/>
        <charset val="1"/>
      </rPr>
      <t>- se fez exame de qualificação informar a data e o resultado</t>
    </r>
  </si>
  <si>
    <r>
      <rPr>
        <b/>
        <sz val="9"/>
        <color rgb="FF000000"/>
        <rFont val="Times New Roman"/>
        <family val="1"/>
        <charset val="1"/>
      </rPr>
      <t>TRANCAMENTO DE MATRÍCULA (Conf. Art. 18 II da Res. nº 10/2008)</t>
    </r>
    <r>
      <rPr>
        <sz val="9"/>
        <color rgb="FF000000"/>
        <rFont val="Times New Roman"/>
        <family val="1"/>
        <charset val="1"/>
      </rPr>
      <t>- Se o aluno solicitou trancamento de matrícula informar o período total</t>
    </r>
  </si>
  <si>
    <r>
      <rPr>
        <b/>
        <sz val="9"/>
        <color rgb="FF000000"/>
        <rFont val="Times New Roman"/>
        <family val="1"/>
        <charset val="1"/>
      </rPr>
      <t>PRORROGAÇÃO DE CURSO (conf. Art. 18 I da Res. nº 10/2008)</t>
    </r>
    <r>
      <rPr>
        <sz val="9"/>
        <color rgb="FF000000"/>
        <rFont val="Times New Roman"/>
        <family val="1"/>
        <charset val="1"/>
      </rPr>
      <t>- Se o aluno solicitou prorrogação de matrícula informar o período total</t>
    </r>
  </si>
  <si>
    <r>
      <rPr>
        <b/>
        <sz val="9"/>
        <color rgb="FF000000"/>
        <rFont val="Times New Roman"/>
        <family val="1"/>
        <charset val="1"/>
      </rPr>
      <t>BOLSISTA</t>
    </r>
    <r>
      <rPr>
        <sz val="9"/>
        <color rgb="FF000000"/>
        <rFont val="Times New Roman"/>
        <family val="1"/>
        <charset val="1"/>
      </rPr>
      <t>- Informa o período (em meses) de bolsa se o aluno foi bolsista</t>
    </r>
  </si>
  <si>
    <r>
      <rPr>
        <b/>
        <sz val="9"/>
        <color rgb="FF000000"/>
        <rFont val="Times New Roman"/>
        <family val="1"/>
        <charset val="1"/>
      </rPr>
      <t>ÓRGÃO FINANCIADOR</t>
    </r>
    <r>
      <rPr>
        <sz val="9"/>
        <color rgb="FF000000"/>
        <rFont val="Times New Roman"/>
        <family val="1"/>
        <charset val="1"/>
      </rPr>
      <t>- Informar o Órgão Financiador caso ao aluno foi bolsista</t>
    </r>
  </si>
  <si>
    <r>
      <rPr>
        <b/>
        <sz val="9"/>
        <color rgb="FF000000"/>
        <rFont val="Times New Roman"/>
        <family val="1"/>
        <charset val="1"/>
      </rPr>
      <t>ESTÁGIO DOCÊNCIA</t>
    </r>
    <r>
      <rPr>
        <sz val="9"/>
        <color rgb="FF000000"/>
        <rFont val="Times New Roman"/>
        <family val="1"/>
        <charset val="1"/>
      </rPr>
      <t>- Informar se o aluno realizou Estágio Docência</t>
    </r>
  </si>
  <si>
    <t>4 - EXIGÊNCIAS REGIMENTAIS</t>
  </si>
  <si>
    <r>
      <rPr>
        <b/>
        <sz val="9"/>
        <color rgb="FF000000"/>
        <rFont val="Times New Roman"/>
        <family val="1"/>
        <charset val="1"/>
      </rPr>
      <t>SUBMISSÃO DE ARTIGOS -</t>
    </r>
    <r>
      <rPr>
        <sz val="9"/>
        <color rgb="FF000000"/>
        <rFont val="Times New Roman"/>
        <family val="1"/>
        <charset val="1"/>
      </rPr>
      <t>Informar se o aluno cumpriu as eventuais exigências regimentais do Programa</t>
    </r>
  </si>
  <si>
    <r>
      <rPr>
        <b/>
        <sz val="9"/>
        <color rgb="FF000000"/>
        <rFont val="Times New Roman"/>
        <family val="1"/>
        <charset val="1"/>
      </rPr>
      <t>PUBLICAÇÃO DE ARTIGOS</t>
    </r>
    <r>
      <rPr>
        <sz val="9"/>
        <color rgb="FF000000"/>
        <rFont val="Times New Roman"/>
        <family val="1"/>
        <charset val="1"/>
      </rPr>
      <t>- Informar se o aluno cumpriu as eventuais exigências regimentais do Programa</t>
    </r>
  </si>
  <si>
    <r>
      <rPr>
        <b/>
        <sz val="9"/>
        <color rgb="FF000000"/>
        <rFont val="Times New Roman"/>
        <family val="1"/>
        <charset val="1"/>
      </rPr>
      <t>APRESENTAÇÃO DE TRABALHOS EM EVENTOS</t>
    </r>
    <r>
      <rPr>
        <sz val="9"/>
        <color rgb="FF000000"/>
        <rFont val="Times New Roman"/>
        <family val="1"/>
        <charset val="1"/>
      </rPr>
      <t>- Informar se o aluno cumpriu as eventuais exigências regimentais do Programa</t>
    </r>
  </si>
  <si>
    <r>
      <rPr>
        <b/>
        <sz val="9"/>
        <color rgb="FF000000"/>
        <rFont val="Times New Roman"/>
        <family val="1"/>
        <charset val="1"/>
      </rPr>
      <t>OUTRAS EXIGÊNCIAS REGIMENTAIS</t>
    </r>
    <r>
      <rPr>
        <sz val="9"/>
        <color rgb="FF000000"/>
        <rFont val="Times New Roman"/>
        <family val="1"/>
        <charset val="1"/>
      </rPr>
      <t>- Informar se o aluno cumpriu as eventuais exigências regimentais do Programa</t>
    </r>
  </si>
  <si>
    <t/>
  </si>
  <si>
    <t>Para quaisquer esclarecimentos adicionais, favor consultar a Divisão de Cursos e Programas, através do e-mail (joao.jlbarros@.ufpe.br / sirlene.lucena@.ufpe.br / ceuline.medeiros@ufpe.br / ezau.luiz@ufpe.br) ou pelo ramal 7045.</t>
  </si>
  <si>
    <t>Nível</t>
  </si>
  <si>
    <t>Centro</t>
  </si>
  <si>
    <t>Programas</t>
  </si>
  <si>
    <t>Carga</t>
  </si>
  <si>
    <t>SIM/NÃO</t>
  </si>
  <si>
    <t>Créditos</t>
  </si>
  <si>
    <t>Carga Horária</t>
  </si>
  <si>
    <t>SIGLA</t>
  </si>
  <si>
    <t>ESTADO</t>
  </si>
  <si>
    <t>Abreu e Lima</t>
  </si>
  <si>
    <t>Escolha o Centro do Programa  na lista suspensa</t>
  </si>
  <si>
    <t>Afogados da Ingazeira</t>
  </si>
  <si>
    <t>Mestrado</t>
  </si>
  <si>
    <t>CIÊNCIAS BIOLÓGICAS</t>
  </si>
  <si>
    <r>
      <t>NOME:</t>
    </r>
    <r>
      <rPr>
        <b/>
        <sz val="9"/>
        <rFont val="Times New Roman"/>
        <family val="1"/>
        <charset val="1"/>
      </rPr>
      <t>ADMINISTRAÇÃO</t>
    </r>
  </si>
  <si>
    <t>SIM</t>
  </si>
  <si>
    <t>AC</t>
  </si>
  <si>
    <t>ACRE</t>
  </si>
  <si>
    <t>Afrânio</t>
  </si>
  <si>
    <t>Doutorado</t>
  </si>
  <si>
    <t>CIÊNCIAS DA SAÚDE</t>
  </si>
  <si>
    <r>
      <t>NOME:</t>
    </r>
    <r>
      <rPr>
        <b/>
        <sz val="9"/>
        <rFont val="Times New Roman"/>
        <family val="1"/>
        <charset val="1"/>
      </rPr>
      <t>ANTROPOLOGIA</t>
    </r>
  </si>
  <si>
    <t>NÃO</t>
  </si>
  <si>
    <t>AL</t>
  </si>
  <si>
    <t>ALAGOAS</t>
  </si>
  <si>
    <t>Agrestina</t>
  </si>
  <si>
    <t>Mestrado Profissional</t>
  </si>
  <si>
    <t>CIÊNCIAS EXATAS E DA NATUREZA</t>
  </si>
  <si>
    <r>
      <t>NOME:</t>
    </r>
    <r>
      <rPr>
        <b/>
        <sz val="9"/>
        <rFont val="Times New Roman"/>
        <family val="1"/>
        <charset val="1"/>
      </rPr>
      <t>ARQUEOLOGIA</t>
    </r>
  </si>
  <si>
    <t>AM</t>
  </si>
  <si>
    <t>AMAZONAS</t>
  </si>
  <si>
    <t>Água Preta</t>
  </si>
  <si>
    <t>Mestrado  e  Doutorado</t>
  </si>
  <si>
    <t>CIÊNCIAS SOCIAIS APLICADA</t>
  </si>
  <si>
    <r>
      <t>NOME:</t>
    </r>
    <r>
      <rPr>
        <b/>
        <sz val="9"/>
        <rFont val="Times New Roman"/>
        <family val="1"/>
        <charset val="1"/>
      </rPr>
      <t>ARTES VISUAIS</t>
    </r>
  </si>
  <si>
    <t>AP</t>
  </si>
  <si>
    <t>AMAPÁ</t>
  </si>
  <si>
    <t>Águas Belas</t>
  </si>
  <si>
    <t>FILOSOFIA E CIÊNCIAS HUMANAS</t>
  </si>
  <si>
    <r>
      <t>NOME:</t>
    </r>
    <r>
      <rPr>
        <b/>
        <sz val="9"/>
        <rFont val="Times New Roman"/>
        <family val="1"/>
        <charset val="1"/>
      </rPr>
      <t>BIOLOGIA ANIMAL</t>
    </r>
  </si>
  <si>
    <t>BA</t>
  </si>
  <si>
    <t>BAHIA</t>
  </si>
  <si>
    <t>Alagoinha</t>
  </si>
  <si>
    <t>EDUCAÇÃO</t>
  </si>
  <si>
    <r>
      <t>NOME:</t>
    </r>
    <r>
      <rPr>
        <b/>
        <sz val="9"/>
        <rFont val="Times New Roman"/>
        <family val="1"/>
        <charset val="1"/>
      </rPr>
      <t>BIOLOGIA APLICADA À SAÚDE</t>
    </r>
  </si>
  <si>
    <t>CE</t>
  </si>
  <si>
    <t>CEARÁ</t>
  </si>
  <si>
    <t>Aliança</t>
  </si>
  <si>
    <t>MINTER</t>
  </si>
  <si>
    <t>CIÊNCIAS JURÍDICAS</t>
  </si>
  <si>
    <t>NOME:  BIOLOGIA DE FUNGOS</t>
  </si>
  <si>
    <t>DF</t>
  </si>
  <si>
    <t>DISTRITO FEDERAL</t>
  </si>
  <si>
    <t>Altinho</t>
  </si>
  <si>
    <t>DINTER</t>
  </si>
  <si>
    <t>ACADÊMICO DO AGRESTE</t>
  </si>
  <si>
    <t>NOME:  BIOLOGIA VEGETAL</t>
  </si>
  <si>
    <t>ES</t>
  </si>
  <si>
    <t>ESPIRITO SANTO</t>
  </si>
  <si>
    <t>Amaraji</t>
  </si>
  <si>
    <t>CO-TUTELA</t>
  </si>
  <si>
    <t>ACADÊMICO DE VITÓRIA</t>
  </si>
  <si>
    <t>NOME:  BIOQUÍMICA E FISIOLOGIA</t>
  </si>
  <si>
    <t>GO</t>
  </si>
  <si>
    <t>GOIÁS</t>
  </si>
  <si>
    <t>Angelim</t>
  </si>
  <si>
    <t>INFORMÁTICA</t>
  </si>
  <si>
    <t>NOME:  BIOTECNOLOGIA</t>
  </si>
  <si>
    <t>MA</t>
  </si>
  <si>
    <t>MARANHÃO</t>
  </si>
  <si>
    <t>Araçoiaba</t>
  </si>
  <si>
    <t>TECNOLOGIA E GEOCIÊNCIAS</t>
  </si>
  <si>
    <t>NOME:  BIOTECNOLOGIA INDUSTRIAL</t>
  </si>
  <si>
    <t>MG</t>
  </si>
  <si>
    <t>MINAS GERAIS</t>
  </si>
  <si>
    <t>Araripina</t>
  </si>
  <si>
    <t>ARTES E COMUNICAÇÃO</t>
  </si>
  <si>
    <t>NOME: BIOTECNOLOGIA - RENORBIO</t>
  </si>
  <si>
    <t>MS</t>
  </si>
  <si>
    <t>MATO GROSSO DO SUL</t>
  </si>
  <si>
    <t>Arcoverde</t>
  </si>
  <si>
    <t>NOME:  CIÊNCIAS DA COMPUTAÇÃO</t>
  </si>
  <si>
    <t>MT</t>
  </si>
  <si>
    <t>MATO GROSSO</t>
  </si>
  <si>
    <t>Barra de Guabiraba</t>
  </si>
  <si>
    <t>NOME:  CIÊNCIA DA INFORMAÇÃO</t>
  </si>
  <si>
    <t>PA</t>
  </si>
  <si>
    <t>PARÁ</t>
  </si>
  <si>
    <t>Barreiros</t>
  </si>
  <si>
    <t>NOME:  CIÊNCIA DE MATERIAIS</t>
  </si>
  <si>
    <t>PB</t>
  </si>
  <si>
    <t>PARAÍBA</t>
  </si>
  <si>
    <t>Belém de Maria</t>
  </si>
  <si>
    <t>NOME:  CIÊNCIA POLÍTICA</t>
  </si>
  <si>
    <t>PE</t>
  </si>
  <si>
    <t>PERNAMBUCO</t>
  </si>
  <si>
    <t>Belém de São Francisco</t>
  </si>
  <si>
    <t>NOME:  CIÊNCIAS BIOLÓGICAS</t>
  </si>
  <si>
    <t>PI</t>
  </si>
  <si>
    <t>PIAUÍ</t>
  </si>
  <si>
    <t>Belo Jardim</t>
  </si>
  <si>
    <t>NOME:  CIÊNCIAS CONTÁBEIS</t>
  </si>
  <si>
    <t>PR</t>
  </si>
  <si>
    <t>PARANÁ</t>
  </si>
  <si>
    <t>Betânia</t>
  </si>
  <si>
    <t>NOME:  CIÊNCIAS DA SAÚDE</t>
  </si>
  <si>
    <t>RJ</t>
  </si>
  <si>
    <t>RIO DE JANEIRO</t>
  </si>
  <si>
    <t>Bezerros</t>
  </si>
  <si>
    <t>NOME:  CIÊNCIAS FARMACÊUTICAS</t>
  </si>
  <si>
    <t>RN</t>
  </si>
  <si>
    <t>RIO GRANDE DO NORTE</t>
  </si>
  <si>
    <t>Bodocó</t>
  </si>
  <si>
    <t>NOME:  CIÊNCIAS GEODÉSICAS E TECNOLOGIAS DA GEOINFORMAÇÃO</t>
  </si>
  <si>
    <t>RO</t>
  </si>
  <si>
    <t>RODONIA</t>
  </si>
  <si>
    <t>Bom Conselho</t>
  </si>
  <si>
    <t>NOME:  CIRURGIA</t>
  </si>
  <si>
    <t>RR</t>
  </si>
  <si>
    <t>RORAIMA</t>
  </si>
  <si>
    <t>Bom Jardim</t>
  </si>
  <si>
    <t>NOME:  COMUNICAÇÃO</t>
  </si>
  <si>
    <t>RS</t>
  </si>
  <si>
    <t>RIO GRANDE DO SUL</t>
  </si>
  <si>
    <t>Bonito</t>
  </si>
  <si>
    <t>NOME:  DESENVOLVIMENTO E MEIO AMBIENTE</t>
  </si>
  <si>
    <t>SC</t>
  </si>
  <si>
    <t>SANTA CATARINA</t>
  </si>
  <si>
    <t>Brejão</t>
  </si>
  <si>
    <t>NOME:  DESENVOLVIMENTO URBANO</t>
  </si>
  <si>
    <t>SE</t>
  </si>
  <si>
    <t>SERGIPE</t>
  </si>
  <si>
    <t>Brejinho</t>
  </si>
  <si>
    <t>NOME:  DESIGN</t>
  </si>
  <si>
    <t>SP</t>
  </si>
  <si>
    <t>SÃO PAULO</t>
  </si>
  <si>
    <t>Brejo da Madre de Deus</t>
  </si>
  <si>
    <t>NOME:  DIREITO</t>
  </si>
  <si>
    <t>TO</t>
  </si>
  <si>
    <t>TOCANTINS</t>
  </si>
  <si>
    <t>Buenos Aires</t>
  </si>
  <si>
    <t>NOME:  DIREITOS HUMANOS</t>
  </si>
  <si>
    <t>Buíque</t>
  </si>
  <si>
    <t>NOME:  ECONOMIA</t>
  </si>
  <si>
    <t>Cabo de Santo Agostinho</t>
  </si>
  <si>
    <t>NOME:  ECONOMIA - CAA</t>
  </si>
  <si>
    <t>Cabrobó</t>
  </si>
  <si>
    <t>NOME:  EDUCAÇÃO</t>
  </si>
  <si>
    <t>Cachoeirinha</t>
  </si>
  <si>
    <t>NOME:  EDUCAÇÃO CONTEMPORÂNEA</t>
  </si>
  <si>
    <t>Caetés</t>
  </si>
  <si>
    <t>NOME:  EDUCAÇÃO MATEMÁTICA E TECNOLÓGICA</t>
  </si>
  <si>
    <t>Calçado</t>
  </si>
  <si>
    <t>NOME:  EDUCAÇÃO EM CIÊNCIAS E MATEMÁTICA</t>
  </si>
  <si>
    <t>Calumbi</t>
  </si>
  <si>
    <t>NOME:  ENFERMAGEM</t>
  </si>
  <si>
    <t>Camaragibe</t>
  </si>
  <si>
    <t>NOME:  ENGENARIA BIOMÉDICA</t>
  </si>
  <si>
    <t>Camocim de São Félix</t>
  </si>
  <si>
    <t>NOME:  ENGENARIA CIVIL E AMBIENTAL</t>
  </si>
  <si>
    <t>Camutanga</t>
  </si>
  <si>
    <t>NOME:  ENGENHARIA CIVIL</t>
  </si>
  <si>
    <t>Canhotinho</t>
  </si>
  <si>
    <t>NOME:  ENGENHARIA DE PRODUÇÃO</t>
  </si>
  <si>
    <t>Capoeiras</t>
  </si>
  <si>
    <t>NOME:  ENGENHARIA DE PRODUÇÃO - CAA</t>
  </si>
  <si>
    <t>Carnaíba</t>
  </si>
  <si>
    <t>NOME:  ENGENHARIA ELÉTRICA</t>
  </si>
  <si>
    <t>Carnaubeira da Penha</t>
  </si>
  <si>
    <t>NOME:  ENGENHARIA MECÂNICA</t>
  </si>
  <si>
    <t>Carpina</t>
  </si>
  <si>
    <t>NOME:  ENGENHARIA MINERAL</t>
  </si>
  <si>
    <t>Caruaru</t>
  </si>
  <si>
    <t>NOME:  ENGENHARIA QUÍMICA</t>
  </si>
  <si>
    <t>Casinhas</t>
  </si>
  <si>
    <t>NOME:  ENSINO DE FÍSICA - PROFIS</t>
  </si>
  <si>
    <t>Catende</t>
  </si>
  <si>
    <t>NOME:  ENSINO DE HISTÓRIA - PROFHIS</t>
  </si>
  <si>
    <t>Cedro</t>
  </si>
  <si>
    <t>NOME:  ERGONOMIA</t>
  </si>
  <si>
    <t>Chã de Alegria</t>
  </si>
  <si>
    <t>NOME:  ESTATÍSITCA</t>
  </si>
  <si>
    <t>Chã Grande</t>
  </si>
  <si>
    <t>NOME:  FILOSOFIA</t>
  </si>
  <si>
    <t>Condado</t>
  </si>
  <si>
    <t>NOME:  FÍSICA</t>
  </si>
  <si>
    <t>Correntes</t>
  </si>
  <si>
    <t>NOME:  FISIOTERAPIA</t>
  </si>
  <si>
    <t>Cortês</t>
  </si>
  <si>
    <t>NOME:  GENÉTICA</t>
  </si>
  <si>
    <t>Cumaru</t>
  </si>
  <si>
    <t>NOME:  GEOCIÊNCIAS</t>
  </si>
  <si>
    <t>Cupira</t>
  </si>
  <si>
    <t>NOME:  GEOGRAFIA</t>
  </si>
  <si>
    <t>Custódia</t>
  </si>
  <si>
    <t>NOME:  GERONTOLOGIA</t>
  </si>
  <si>
    <t>Dormentes</t>
  </si>
  <si>
    <t>NOME:  GESTÃO DE RISCOS E DESASTRES NATURAIS</t>
  </si>
  <si>
    <t>Escada</t>
  </si>
  <si>
    <t>NOME:  GESTÃO E ECONOMIA DA SAÚDE</t>
  </si>
  <si>
    <t>Exu</t>
  </si>
  <si>
    <t>NOME:  GESTÃO E REGULAÇÃO DE RECURSOS HÍDRICOS - PROF-Água</t>
  </si>
  <si>
    <t>Feira Nova</t>
  </si>
  <si>
    <t>NOME:  GESTÃO PÚBLICA PARA O DESENVOLVIMENTO DO NORDESTE</t>
  </si>
  <si>
    <t>Fernando de Noronha</t>
  </si>
  <si>
    <t>NOME:  HISTÓRIA</t>
  </si>
  <si>
    <t>Ferreiros</t>
  </si>
  <si>
    <t>NOME:  INOVAÇÃO TERAPÊTICA</t>
  </si>
  <si>
    <t>Flores</t>
  </si>
  <si>
    <t>NOME:  INTEGRADO EM SAÚDE COLETIVA</t>
  </si>
  <si>
    <t>Floresta</t>
  </si>
  <si>
    <t>NOME:  LETRAS</t>
  </si>
  <si>
    <t>Frei Miguelinho</t>
  </si>
  <si>
    <t>NOME:  MATEMÁTICA</t>
  </si>
  <si>
    <t>Gameleira</t>
  </si>
  <si>
    <t>NOME:  MATEMÁTICA COMPUTACIONAL</t>
  </si>
  <si>
    <t>Garanhuns</t>
  </si>
  <si>
    <t>NOME:  MEDICINA TROPICAL</t>
  </si>
  <si>
    <t>Glória do Goitá</t>
  </si>
  <si>
    <t>NOME:  MÚSICA</t>
  </si>
  <si>
    <t>Goiana</t>
  </si>
  <si>
    <t>NOME:  NEUROPSIQUIATRIA E CIÊNCIAS DO COMPORTAMENTO</t>
  </si>
  <si>
    <t>Granito</t>
  </si>
  <si>
    <t>NOME:  NUTRIÇÃO</t>
  </si>
  <si>
    <t>Gravatá</t>
  </si>
  <si>
    <t>NOME:  OCEANOGRAFIA</t>
  </si>
  <si>
    <t>Iati</t>
  </si>
  <si>
    <t>NOME:  ODONTOLOGIA</t>
  </si>
  <si>
    <t>Ibimirim</t>
  </si>
  <si>
    <t>NOME:  PATOLOGIA</t>
  </si>
  <si>
    <t>Ibirajuba</t>
  </si>
  <si>
    <t>NOME:  POLÍTICAS PÚBLICAS</t>
  </si>
  <si>
    <t>Igarassu</t>
  </si>
  <si>
    <t>NOME:  PROPRIEDADE INTELECTUAL E TRANSFERÊNCIA DE TECNOLOGIA PARA INOVAÇÃO TECNOLÓGICA - PROFNIT</t>
  </si>
  <si>
    <t>Iguaraci</t>
  </si>
  <si>
    <t>NOME:  PSICOLOGIA</t>
  </si>
  <si>
    <t>Ilha de Itamaracá</t>
  </si>
  <si>
    <t>NOME:  PSICOLOGIA COGNITIVA</t>
  </si>
  <si>
    <t>Inajá</t>
  </si>
  <si>
    <t>NOME:  QUIMICA</t>
  </si>
  <si>
    <t>Ingazeira</t>
  </si>
  <si>
    <t>NOME:  SAÚDE COLETIVA</t>
  </si>
  <si>
    <t>Ipojuca</t>
  </si>
  <si>
    <t>NOME:  SAÚDE DA COMUNICAÇÃO HUMANA</t>
  </si>
  <si>
    <t>Ipubi</t>
  </si>
  <si>
    <t>NOME:  SAÚDE DA CRIANÇA E DO ADOLESCENTE</t>
  </si>
  <si>
    <t>Itacuruba</t>
  </si>
  <si>
    <t>NOME:  SAÚDE HUMANA E MEIO AMBIENTE</t>
  </si>
  <si>
    <t>Itaíba</t>
  </si>
  <si>
    <t>NOME:  SERVIÇO SOCIAL</t>
  </si>
  <si>
    <t>Itambé</t>
  </si>
  <si>
    <t>NOME:  SOCIOLOGIA</t>
  </si>
  <si>
    <t>Itapetim</t>
  </si>
  <si>
    <t>NOME:  TECNOLOGIAS ENERGÉTICAS NUCLEARES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</si>
  <si>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</si>
  <si>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</si>
  <si>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</si>
  <si>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</si>
  <si>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</si>
  <si>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</si>
  <si>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</si>
  <si>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</si>
  <si>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</si>
  <si>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</si>
  <si>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</si>
  <si>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</si>
  <si>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</si>
  <si>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</si>
  <si>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</si>
  <si>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</si>
  <si>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</si>
  <si>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</si>
  <si>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</si>
  <si>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</si>
  <si>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</si>
  <si>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</si>
  <si>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</si>
  <si>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</si>
  <si>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</si>
  <si>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</si>
  <si>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Sairé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</si>
  <si>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</si>
  <si>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</si>
  <si>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</si>
  <si>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</si>
  <si>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</si>
  <si>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</si>
  <si>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</si>
  <si>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</si>
  <si>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</si>
  <si>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</si>
  <si>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</si>
  <si>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</si>
  <si>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</si>
  <si>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</si>
  <si>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</si>
  <si>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</si>
  <si>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</si>
  <si>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</si>
  <si>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</si>
  <si>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</si>
  <si>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</si>
  <si>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</si>
  <si>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</si>
  <si>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</si>
  <si>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</si>
  <si>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</si>
  <si>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</si>
  <si>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</si>
  <si>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</si>
  <si>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</si>
  <si>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</si>
  <si>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</si>
  <si>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</si>
  <si>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</si>
  <si>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</si>
  <si>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</si>
  <si>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</si>
  <si>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</si>
  <si>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</si>
  <si>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</si>
  <si>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</si>
  <si>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</si>
  <si>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</si>
  <si>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</si>
  <si>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</si>
  <si>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Ferrer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</si>
  <si>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</si>
  <si>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</si>
  <si>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</si>
  <si>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</si>
  <si>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</si>
  <si>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</si>
  <si>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</si>
  <si>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</si>
  <si>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</si>
  <si>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</si>
  <si>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</si>
  <si>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</si>
  <si>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</si>
  <si>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</si>
  <si>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</si>
  <si>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</si>
  <si>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</si>
  <si>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</si>
  <si>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</si>
  <si>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</si>
  <si>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</si>
  <si>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</si>
  <si>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</si>
  <si>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</si>
  <si>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</si>
  <si>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</si>
  <si>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</si>
  <si>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MESTRADO</t>
  </si>
  <si>
    <t>EDUCAÇÃO EM CIÊNCIAS E MATEMÁTICA</t>
  </si>
  <si>
    <t>CONVÊNIO COM OUTRA IES:  [   ] SIM      NÃO [  X  ]</t>
  </si>
  <si>
    <t>Aproveitamento de créditos da UFPE:  [ X ] SIM      NÃO [   ]</t>
  </si>
  <si>
    <t>Nome do(s) Programa(s): PROGRAMA DE PÓS-GRADUAÇÃO EM EDUCAÇÃO EM CIÊNCIAS E MATEMÁTICA</t>
  </si>
  <si>
    <t>Aproveitamento de crédtidos cursados em outras IES:  [   ] SIM      NÃO [ X ]</t>
  </si>
  <si>
    <t>DATA NASCIMENTO: 16/02/1994</t>
  </si>
  <si>
    <t>CIDADE: PESQUEIRA</t>
  </si>
  <si>
    <t>IDENTIDADE: 8399056</t>
  </si>
  <si>
    <t xml:space="preserve">NOME: </t>
  </si>
  <si>
    <t xml:space="preserve">FILIAÇÃO: </t>
  </si>
  <si>
    <t xml:space="preserve">DATA: </t>
  </si>
  <si>
    <t xml:space="preserve">ORG. EXP.: </t>
  </si>
  <si>
    <t>NÚMERO DA PORTARIA DE RECONHECIMENTO:</t>
  </si>
  <si>
    <t xml:space="preserve">LINHA DE PESQUISA: </t>
  </si>
  <si>
    <t xml:space="preserve">ÁREA CONCENTRAÇÃO: </t>
  </si>
  <si>
    <t xml:space="preserve">DATA MATRÍCULA INICIAL: </t>
  </si>
  <si>
    <t>ORIENTADOR (A):</t>
  </si>
  <si>
    <t xml:space="preserve">Quantidade Total de Créditos: </t>
  </si>
  <si>
    <t xml:space="preserve">Data: </t>
  </si>
  <si>
    <t>30/0/2019</t>
  </si>
  <si>
    <t>EXAME DE QUALIFICAÇÃO:  [  ] SIM      NÃO [   ]</t>
  </si>
  <si>
    <t>PRORROGAÇÃO DE CURSO (Conforme resolução vigente):  [  ] SIM      NÃO [   ]</t>
  </si>
  <si>
    <t>BOLSA:  [   ] SIM      NÃO [  ]</t>
  </si>
  <si>
    <r>
      <t>(</t>
    </r>
    <r>
      <rPr>
        <b/>
        <sz val="13"/>
        <color rgb="FF000000"/>
        <rFont val="Times New Roman"/>
        <family val="1"/>
        <charset val="1"/>
      </rPr>
      <t>4</t>
    </r>
    <r>
      <rPr>
        <sz val="13"/>
        <color rgb="FF000000"/>
        <rFont val="Times New Roman"/>
        <family val="1"/>
        <charset val="1"/>
      </rPr>
      <t>) ESTÁGIO DOCÊNCIA:  [   ] SIM      NÃO [  ]      DISPENSADO [   ]</t>
    </r>
  </si>
  <si>
    <t>TRANCAMENTO DE MATRÍCULA (Conforme resolução vigente):  [   ] SIM      NÃO [  ]</t>
  </si>
  <si>
    <t>SUBMISSÃO DE ARTIGOS:   [  ] SIM      NÃO [   ]</t>
  </si>
  <si>
    <t>OUTRAS EXIGÊNCIAS:  [   ] SIM      NÃO [  ]</t>
  </si>
  <si>
    <t>APRESENTAÇÃO DE TRABALHOS EM EVENTOS:  [  ] SIM      NÃO [ X ]</t>
  </si>
  <si>
    <t>PUBLICAÇÃO DE ARTIGOS:   [  ] SIM      NÃO [   ]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</si>
</sst>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;[Red]0"/>
    <numFmt numFmtId="166" formatCode="d/m/yyyy"/>
  </numFmts>
  <fonts count="18">
    <font>
      <sz val="11"/>
      <color rgb="FF000000"/>
      <name val="Calibri"/>
      <family val="2"/>
      <charset val="1"/>
    </font>
    <font>
      <b/>
      <sz val="13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/>
      <sz val="11"/>
      <color rgb="FFFFFFFF"/>
      <name val="Times New Roman"/>
      <family val="1"/>
      <charset val="1"/>
    </font>
    <font>
      <sz val="11"/>
      <color rgb="FFFFFFFF"/>
      <name val="Calibri"/>
      <family val="2"/>
      <charset val="1"/>
    </font>
    <font>
      <b/>
      <sz val="13"/>
      <name val="Calibri"/>
      <family val="2"/>
      <charset val="1"/>
    </font>
    <font>
      <b/>
      <u/>
      <sz val="13"/>
      <color rgb="FF000000"/>
      <name val="Times New Roman"/>
      <family val="1"/>
      <charset val="1"/>
    </font>
    <font>
      <sz val="13"/>
      <color rgb="FF000000"/>
      <name val="Calibri"/>
      <family val="2"/>
      <charset val="1"/>
    </font>
    <font>
      <b/>
      <sz val="9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u/>
      <sz val="8.6"/>
      <color rgb="FF0000FF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8"/>
      <color rgb="FF000000"/>
      <name val="Tahoma"/>
      <family val="2"/>
      <charset val="1"/>
    </font>
    <font>
      <sz val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5" fillId="0" borderId="0" applyBorder="0" applyProtection="0"/>
  </cellStyleXfs>
  <cellXfs count="81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vertical="center" wrapText="1"/>
      <protection hidden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166" fontId="1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7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 wrapText="1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/>
    </xf>
    <xf numFmtId="0" fontId="9" fillId="2" borderId="5" xfId="0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2" fillId="0" borderId="5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2" fillId="0" borderId="5" xfId="0" applyFont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>
      <alignment horizontal="justify"/>
    </xf>
    <xf numFmtId="0" fontId="14" fillId="0" borderId="0" xfId="1" applyFont="1" applyAlignment="1">
      <alignment horizontal="justify" vertical="center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wrapText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7" fontId="2" fillId="0" borderId="8" xfId="0" applyNumberFormat="1" applyFont="1" applyBorder="1" applyAlignment="1" applyProtection="1">
      <alignment horizontal="left" vertical="center"/>
      <protection locked="0"/>
    </xf>
    <xf numFmtId="16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739800</xdr:colOff>
      <xdr:row>0</xdr:row>
      <xdr:rowOff>39240</xdr:rowOff>
    </xdr:from>
    <xdr:to>
      <xdr:col>6</xdr:col>
      <xdr:colOff>1072440</xdr:colOff>
      <xdr:row>4</xdr:row>
      <xdr:rowOff>143280</xdr:rowOff>
    </xdr:to>
    <xdr:pic>
      <xdr:nvPicPr>
        <xdr:cNvPr id="2" name="Picture 4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2438454" y="39240"/>
          <a:ext cx="1358409" cy="9222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9525000</xdr:colOff>
      <xdr:row>47</xdr:row>
      <xdr:rowOff>123825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xmlns="" id="{ED47F263-865B-4C28-BADF-08C0CC90B9F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uline.medeiros@ufpe.b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="78" zoomScaleNormal="78" zoomScaleSheetLayoutView="78" zoomScalePageLayoutView="83" workbookViewId="0">
      <selection activeCell="B84" sqref="B84"/>
    </sheetView>
  </sheetViews>
  <sheetFormatPr defaultRowHeight="15"/>
  <cols>
    <col min="1" max="1" width="12"/>
    <col min="2" max="2" width="118.7109375"/>
    <col min="3" max="3" width="13.42578125"/>
    <col min="4" max="4" width="16.140625"/>
    <col min="5" max="5" width="15.140625"/>
    <col min="6" max="6" width="15.42578125"/>
    <col min="7" max="7" width="16.140625"/>
    <col min="8" max="8" width="0" style="1" hidden="1"/>
  </cols>
  <sheetData>
    <row r="1" spans="1:8">
      <c r="H1"/>
    </row>
    <row r="2" spans="1:8" ht="16.5">
      <c r="A2" s="62" t="s">
        <v>0</v>
      </c>
      <c r="B2" s="62"/>
      <c r="C2" s="62"/>
      <c r="D2" s="62"/>
      <c r="E2" s="62"/>
      <c r="F2" s="62"/>
      <c r="G2" s="62"/>
      <c r="H2"/>
    </row>
    <row r="3" spans="1:8" ht="16.5">
      <c r="A3" s="62" t="s">
        <v>1</v>
      </c>
      <c r="B3" s="62"/>
      <c r="C3" s="62"/>
      <c r="D3" s="62"/>
      <c r="E3" s="62"/>
      <c r="F3" s="62"/>
      <c r="G3" s="62"/>
      <c r="H3"/>
    </row>
    <row r="4" spans="1:8" ht="16.5">
      <c r="A4" s="62" t="s">
        <v>2</v>
      </c>
      <c r="B4" s="62"/>
      <c r="C4" s="62"/>
      <c r="D4" s="62"/>
      <c r="E4" s="62"/>
      <c r="F4" s="62"/>
      <c r="G4" s="62"/>
      <c r="H4"/>
    </row>
    <row r="5" spans="1:8" ht="16.5">
      <c r="A5" s="2"/>
      <c r="B5" s="2"/>
      <c r="C5" s="2"/>
      <c r="D5" s="2"/>
      <c r="E5" s="2"/>
      <c r="F5" s="2"/>
      <c r="G5" s="2"/>
      <c r="H5"/>
    </row>
    <row r="6" spans="1:8">
      <c r="A6" s="3"/>
      <c r="B6" s="3"/>
      <c r="C6" s="3"/>
      <c r="D6" s="3"/>
      <c r="E6" s="3"/>
      <c r="F6" s="3"/>
      <c r="G6" s="3"/>
      <c r="H6"/>
    </row>
    <row r="7" spans="1:8" ht="15.95" customHeight="1">
      <c r="A7" s="63" t="s">
        <v>3</v>
      </c>
      <c r="B7" s="63"/>
      <c r="C7" s="63"/>
      <c r="D7" s="63"/>
      <c r="E7" s="63"/>
      <c r="F7" s="63"/>
      <c r="G7" s="63"/>
      <c r="H7"/>
    </row>
    <row r="8" spans="1:8" ht="26.1" customHeight="1">
      <c r="A8" s="64" t="s">
        <v>460</v>
      </c>
      <c r="B8" s="64"/>
      <c r="C8" s="64"/>
      <c r="D8" s="65" t="s">
        <v>4</v>
      </c>
      <c r="E8" s="65"/>
      <c r="F8" s="66"/>
      <c r="G8" s="66"/>
      <c r="H8"/>
    </row>
    <row r="9" spans="1:8" ht="26.1" customHeight="1">
      <c r="A9" s="64" t="s">
        <v>461</v>
      </c>
      <c r="B9" s="64"/>
      <c r="C9" s="64"/>
      <c r="D9" s="64"/>
      <c r="E9" s="64"/>
      <c r="F9" s="64"/>
      <c r="G9" s="64"/>
      <c r="H9"/>
    </row>
    <row r="10" spans="1:8" ht="26.1" customHeight="1">
      <c r="A10" s="64" t="s">
        <v>457</v>
      </c>
      <c r="B10" s="64"/>
      <c r="C10" s="64"/>
      <c r="D10" s="64"/>
      <c r="E10" s="64"/>
      <c r="F10" s="64"/>
      <c r="G10" s="64"/>
      <c r="H10"/>
    </row>
    <row r="11" spans="1:8" ht="26.1" customHeight="1">
      <c r="A11" s="64" t="s">
        <v>458</v>
      </c>
      <c r="B11" s="64"/>
      <c r="C11" s="65" t="s">
        <v>5</v>
      </c>
      <c r="D11" s="65"/>
      <c r="E11" s="66"/>
      <c r="F11" s="66"/>
      <c r="G11" s="66"/>
      <c r="H11"/>
    </row>
    <row r="12" spans="1:8" ht="26.1" customHeight="1">
      <c r="A12" s="64" t="s">
        <v>459</v>
      </c>
      <c r="B12" s="64"/>
      <c r="C12" s="64" t="s">
        <v>463</v>
      </c>
      <c r="D12" s="64"/>
      <c r="E12" s="64"/>
      <c r="F12" s="64" t="s">
        <v>462</v>
      </c>
      <c r="G12" s="64"/>
      <c r="H12"/>
    </row>
    <row r="13" spans="1:8" ht="9" customHeight="1">
      <c r="A13" s="67"/>
      <c r="B13" s="67"/>
      <c r="C13" s="67"/>
      <c r="D13" s="67"/>
      <c r="E13" s="67"/>
      <c r="F13" s="67"/>
      <c r="G13" s="67"/>
      <c r="H13"/>
    </row>
    <row r="14" spans="1:8" ht="15.95" customHeight="1">
      <c r="A14" s="63" t="s">
        <v>6</v>
      </c>
      <c r="B14" s="63"/>
      <c r="C14" s="63"/>
      <c r="D14" s="63"/>
      <c r="E14" s="63"/>
      <c r="F14" s="63"/>
      <c r="G14" s="63"/>
      <c r="H14"/>
    </row>
    <row r="15" spans="1:8" ht="26.1" customHeight="1">
      <c r="A15" s="64" t="s">
        <v>452</v>
      </c>
      <c r="B15" s="64"/>
      <c r="C15" s="68" t="s">
        <v>8</v>
      </c>
      <c r="D15" s="68"/>
      <c r="E15" s="68"/>
      <c r="F15" s="69" t="s">
        <v>451</v>
      </c>
      <c r="G15" s="69"/>
      <c r="H15"/>
    </row>
    <row r="16" spans="1:8" ht="26.1" customHeight="1">
      <c r="A16" s="64" t="s">
        <v>464</v>
      </c>
      <c r="B16" s="64"/>
      <c r="C16" s="64"/>
      <c r="D16" s="64"/>
      <c r="E16" s="64"/>
      <c r="F16" s="64"/>
      <c r="G16" s="64"/>
      <c r="H16"/>
    </row>
    <row r="17" spans="1:8" ht="26.1" customHeight="1">
      <c r="A17" s="64" t="s">
        <v>453</v>
      </c>
      <c r="B17" s="64"/>
      <c r="C17" s="68" t="s">
        <v>9</v>
      </c>
      <c r="D17" s="68"/>
      <c r="E17" s="68"/>
      <c r="F17" s="69"/>
      <c r="G17" s="69"/>
      <c r="H17"/>
    </row>
    <row r="18" spans="1:8" ht="26.1" customHeight="1">
      <c r="A18" s="64" t="s">
        <v>10</v>
      </c>
      <c r="B18" s="64"/>
      <c r="C18" s="64"/>
      <c r="D18" s="64"/>
      <c r="E18" s="64"/>
      <c r="F18" s="64"/>
      <c r="G18" s="64"/>
      <c r="H18"/>
    </row>
    <row r="19" spans="1:8" ht="26.1" customHeight="1">
      <c r="A19" s="64" t="s">
        <v>466</v>
      </c>
      <c r="B19" s="64"/>
      <c r="C19" s="64"/>
      <c r="D19" s="64"/>
      <c r="E19" s="64"/>
      <c r="F19" s="64"/>
      <c r="G19" s="64"/>
      <c r="H19"/>
    </row>
    <row r="20" spans="1:8" ht="26.1" customHeight="1">
      <c r="A20" s="64" t="s">
        <v>465</v>
      </c>
      <c r="B20" s="64"/>
      <c r="C20" s="64"/>
      <c r="D20" s="64"/>
      <c r="E20" s="64"/>
      <c r="F20" s="64"/>
      <c r="G20" s="64"/>
      <c r="H20"/>
    </row>
    <row r="21" spans="1:8" ht="26.1" customHeight="1">
      <c r="A21" s="64" t="s">
        <v>467</v>
      </c>
      <c r="B21" s="64"/>
      <c r="C21" s="64"/>
      <c r="D21" s="64"/>
      <c r="E21" s="64"/>
      <c r="F21" s="64"/>
      <c r="G21" s="64"/>
      <c r="H21"/>
    </row>
    <row r="22" spans="1:8" ht="26.1" customHeight="1">
      <c r="A22" s="64" t="s">
        <v>11</v>
      </c>
      <c r="B22" s="64"/>
      <c r="C22" s="64"/>
      <c r="D22" s="64"/>
      <c r="E22" s="64"/>
      <c r="F22" s="64"/>
      <c r="G22" s="64"/>
      <c r="H22"/>
    </row>
    <row r="23" spans="1:8" ht="26.1" customHeight="1">
      <c r="A23" s="64" t="s">
        <v>468</v>
      </c>
      <c r="B23" s="64"/>
      <c r="C23" s="64"/>
      <c r="D23" s="64"/>
      <c r="E23" s="64"/>
      <c r="F23" s="64"/>
      <c r="G23" s="64"/>
      <c r="H23"/>
    </row>
    <row r="24" spans="1:8" ht="4.5" customHeight="1">
      <c r="A24" s="70"/>
      <c r="B24" s="70"/>
      <c r="C24" s="70"/>
      <c r="D24" s="70"/>
      <c r="E24" s="70"/>
      <c r="F24" s="70"/>
      <c r="G24" s="70"/>
      <c r="H24"/>
    </row>
    <row r="25" spans="1:8" ht="15.95" customHeight="1">
      <c r="A25" s="63" t="s">
        <v>12</v>
      </c>
      <c r="B25" s="63"/>
      <c r="C25" s="63"/>
      <c r="D25" s="63"/>
      <c r="E25" s="63"/>
      <c r="F25" s="63"/>
      <c r="G25" s="63"/>
      <c r="H25" s="5"/>
    </row>
    <row r="26" spans="1:8" ht="20.25" customHeight="1">
      <c r="A26" s="71" t="s">
        <v>13</v>
      </c>
      <c r="B26" s="71"/>
      <c r="C26" s="71"/>
      <c r="D26" s="71"/>
      <c r="E26" s="71"/>
      <c r="F26" s="71"/>
      <c r="G26" s="6" t="str">
        <f>IF(AND(H36&gt;0,H50&gt;0),(H36+H50)/(H37+H51),"0")</f>
        <v>0</v>
      </c>
      <c r="H26" s="7"/>
    </row>
    <row r="27" spans="1:8" ht="57" customHeight="1">
      <c r="A27" s="8" t="s">
        <v>14</v>
      </c>
      <c r="B27" s="8" t="s">
        <v>15</v>
      </c>
      <c r="C27" s="9" t="s">
        <v>16</v>
      </c>
      <c r="D27" s="10" t="s">
        <v>17</v>
      </c>
      <c r="E27" s="10" t="s">
        <v>18</v>
      </c>
      <c r="F27" s="9" t="s">
        <v>19</v>
      </c>
      <c r="G27" s="9" t="s">
        <v>20</v>
      </c>
      <c r="H27" s="11"/>
    </row>
    <row r="28" spans="1:8" s="18" customFormat="1" ht="26.1" customHeight="1">
      <c r="A28" s="12"/>
      <c r="B28" s="4"/>
      <c r="C28" s="13"/>
      <c r="D28" s="14"/>
      <c r="E28" s="15"/>
      <c r="F28" s="12"/>
      <c r="G28" s="16"/>
      <c r="H28" s="17" t="str">
        <f t="shared" ref="H28:H35" si="0">IF(F28=""," ",IF(F28="A",4*(C28/15),IF(F28="B",3*(C28/15),IF(F28="C",2*(C28/15),IF(F28="D",1*(C28/15))))))</f>
        <v xml:space="preserve"> </v>
      </c>
    </row>
    <row r="29" spans="1:8" s="18" customFormat="1" ht="26.1" customHeight="1">
      <c r="A29" s="12"/>
      <c r="B29" s="4"/>
      <c r="C29" s="13"/>
      <c r="D29" s="14"/>
      <c r="E29" s="15"/>
      <c r="F29" s="12"/>
      <c r="G29" s="16"/>
      <c r="H29" s="17" t="str">
        <f t="shared" si="0"/>
        <v xml:space="preserve"> </v>
      </c>
    </row>
    <row r="30" spans="1:8" s="18" customFormat="1" ht="26.1" customHeight="1">
      <c r="A30" s="12"/>
      <c r="B30" s="4"/>
      <c r="C30" s="13"/>
      <c r="D30" s="14" t="str">
        <f t="shared" ref="D30:D35" si="1">IF(C30=15,"1",IF(C30=30,"2",IF(C30=45,"3",IF(C30=60,"4",IF(C30=75,"5",IF(C30=90,"6",IF(C30=120,"8",IF(C30=180,"12",""))))))))</f>
        <v/>
      </c>
      <c r="E30" s="15"/>
      <c r="F30" s="12"/>
      <c r="G30" s="16" t="str">
        <f t="shared" ref="G30:G35" si="2">IF(F30&lt;&gt;"",IF(F30="A",C30/15,IF(F30="B",C30/15,IF(F30="C",C30/15,IF(F30="D","0"))))," ")</f>
        <v xml:space="preserve"> </v>
      </c>
      <c r="H30" s="17" t="str">
        <f t="shared" si="0"/>
        <v xml:space="preserve"> </v>
      </c>
    </row>
    <row r="31" spans="1:8" s="18" customFormat="1" ht="26.1" customHeight="1">
      <c r="A31" s="12"/>
      <c r="B31" s="4"/>
      <c r="C31" s="13"/>
      <c r="D31" s="14" t="str">
        <f t="shared" si="1"/>
        <v/>
      </c>
      <c r="E31" s="15"/>
      <c r="F31" s="12"/>
      <c r="G31" s="16" t="str">
        <f t="shared" si="2"/>
        <v xml:space="preserve"> </v>
      </c>
      <c r="H31" s="17" t="str">
        <f t="shared" si="0"/>
        <v xml:space="preserve"> </v>
      </c>
    </row>
    <row r="32" spans="1:8" s="18" customFormat="1" ht="26.1" customHeight="1">
      <c r="A32" s="12"/>
      <c r="B32" s="4"/>
      <c r="C32" s="13"/>
      <c r="D32" s="14" t="str">
        <f t="shared" si="1"/>
        <v/>
      </c>
      <c r="E32" s="15"/>
      <c r="F32" s="12"/>
      <c r="G32" s="16" t="str">
        <f t="shared" si="2"/>
        <v xml:space="preserve"> </v>
      </c>
      <c r="H32" s="17" t="str">
        <f t="shared" si="0"/>
        <v xml:space="preserve"> </v>
      </c>
    </row>
    <row r="33" spans="1:8" s="18" customFormat="1" ht="26.1" customHeight="1">
      <c r="A33" s="12"/>
      <c r="B33" s="4"/>
      <c r="C33" s="13"/>
      <c r="D33" s="14" t="str">
        <f t="shared" si="1"/>
        <v/>
      </c>
      <c r="E33" s="15"/>
      <c r="F33" s="12"/>
      <c r="G33" s="16" t="str">
        <f t="shared" si="2"/>
        <v xml:space="preserve"> </v>
      </c>
      <c r="H33" s="17" t="str">
        <f t="shared" si="0"/>
        <v xml:space="preserve"> </v>
      </c>
    </row>
    <row r="34" spans="1:8" s="18" customFormat="1" ht="26.1" customHeight="1">
      <c r="A34" s="12"/>
      <c r="B34" s="4"/>
      <c r="C34" s="13"/>
      <c r="D34" s="14" t="str">
        <f t="shared" si="1"/>
        <v/>
      </c>
      <c r="E34" s="15"/>
      <c r="F34" s="12"/>
      <c r="G34" s="16" t="str">
        <f t="shared" si="2"/>
        <v xml:space="preserve"> </v>
      </c>
      <c r="H34" s="17" t="str">
        <f t="shared" si="0"/>
        <v xml:space="preserve"> </v>
      </c>
    </row>
    <row r="35" spans="1:8" s="18" customFormat="1" ht="26.1" customHeight="1">
      <c r="A35" s="12"/>
      <c r="B35" s="4"/>
      <c r="C35" s="13"/>
      <c r="D35" s="14" t="str">
        <f t="shared" si="1"/>
        <v/>
      </c>
      <c r="E35" s="15"/>
      <c r="F35" s="12"/>
      <c r="G35" s="16" t="str">
        <f t="shared" si="2"/>
        <v xml:space="preserve"> </v>
      </c>
      <c r="H35" s="17" t="str">
        <f t="shared" si="0"/>
        <v xml:space="preserve"> </v>
      </c>
    </row>
    <row r="36" spans="1:8" ht="18" customHeight="1">
      <c r="A36" s="68" t="s">
        <v>21</v>
      </c>
      <c r="B36" s="68"/>
      <c r="C36" s="68"/>
      <c r="D36" s="68"/>
      <c r="E36" s="68"/>
      <c r="F36" s="68"/>
      <c r="G36" s="19">
        <f>SUMIF(F28:F35,"&lt;&gt;D",C28:C35)/15</f>
        <v>0</v>
      </c>
      <c r="H36" s="17">
        <f>SUM(H28:H35)</f>
        <v>0</v>
      </c>
    </row>
    <row r="37" spans="1:8" ht="57" customHeight="1">
      <c r="A37" s="8" t="s">
        <v>14</v>
      </c>
      <c r="B37" s="8" t="s">
        <v>22</v>
      </c>
      <c r="C37" s="9" t="s">
        <v>16</v>
      </c>
      <c r="D37" s="10" t="s">
        <v>17</v>
      </c>
      <c r="E37" s="10" t="s">
        <v>18</v>
      </c>
      <c r="F37" s="9" t="s">
        <v>19</v>
      </c>
      <c r="G37" s="9" t="s">
        <v>20</v>
      </c>
      <c r="H37" s="17">
        <f>SUM(C28:C35)/15</f>
        <v>0</v>
      </c>
    </row>
    <row r="38" spans="1:8" s="18" customFormat="1" ht="26.1" customHeight="1">
      <c r="A38" s="12"/>
      <c r="B38" s="4"/>
      <c r="C38" s="13"/>
      <c r="D38" s="14"/>
      <c r="E38" s="15"/>
      <c r="F38" s="12"/>
      <c r="G38" s="16"/>
      <c r="H38" s="17" t="str">
        <f t="shared" ref="H38:H49" si="3">IF(F38=""," ",IF(F38="A",4*(C38/15),IF(F38="B",3*(C38/15),IF(F38="C",2*(C38/15),IF(F38="D",1*(C38/15))))))</f>
        <v xml:space="preserve"> </v>
      </c>
    </row>
    <row r="39" spans="1:8" s="18" customFormat="1" ht="26.1" customHeight="1">
      <c r="A39" s="12"/>
      <c r="B39" s="4"/>
      <c r="C39" s="13"/>
      <c r="D39" s="14"/>
      <c r="E39" s="15"/>
      <c r="F39" s="12"/>
      <c r="G39" s="16"/>
      <c r="H39" s="17" t="str">
        <f t="shared" si="3"/>
        <v xml:space="preserve"> </v>
      </c>
    </row>
    <row r="40" spans="1:8" s="18" customFormat="1" ht="26.1" customHeight="1">
      <c r="A40" s="12"/>
      <c r="B40" s="4"/>
      <c r="C40" s="13"/>
      <c r="D40" s="14"/>
      <c r="E40" s="15"/>
      <c r="F40" s="12"/>
      <c r="G40" s="16"/>
      <c r="H40" s="17" t="str">
        <f t="shared" si="3"/>
        <v xml:space="preserve"> </v>
      </c>
    </row>
    <row r="41" spans="1:8" s="18" customFormat="1" ht="26.1" customHeight="1">
      <c r="A41" s="12"/>
      <c r="B41" s="4"/>
      <c r="C41" s="13"/>
      <c r="D41" s="14"/>
      <c r="E41" s="15"/>
      <c r="F41" s="12"/>
      <c r="G41" s="16"/>
      <c r="H41" s="17" t="str">
        <f t="shared" si="3"/>
        <v xml:space="preserve"> </v>
      </c>
    </row>
    <row r="42" spans="1:8" s="18" customFormat="1" ht="26.1" customHeight="1">
      <c r="A42" s="12"/>
      <c r="B42" s="4"/>
      <c r="C42" s="13"/>
      <c r="D42" s="14"/>
      <c r="E42" s="15"/>
      <c r="F42" s="12"/>
      <c r="G42" s="16"/>
      <c r="H42" s="17" t="str">
        <f t="shared" si="3"/>
        <v xml:space="preserve"> </v>
      </c>
    </row>
    <row r="43" spans="1:8" s="18" customFormat="1" ht="26.1" customHeight="1">
      <c r="A43" s="12"/>
      <c r="B43" s="4"/>
      <c r="C43" s="13"/>
      <c r="D43" s="14"/>
      <c r="E43" s="15"/>
      <c r="F43" s="12"/>
      <c r="G43" s="16"/>
      <c r="H43" s="17" t="str">
        <f t="shared" si="3"/>
        <v xml:space="preserve"> </v>
      </c>
    </row>
    <row r="44" spans="1:8" s="18" customFormat="1" ht="26.1" customHeight="1">
      <c r="A44" s="12"/>
      <c r="B44" s="4"/>
      <c r="C44" s="13"/>
      <c r="D44" s="14" t="str">
        <f t="shared" ref="D38:D49" si="4">IF(C44=15,"1",IF(C44=30,"2",IF(C44=45,"3",IF(C44=60,"4",IF(C44=75,"5",IF(C44=90,"6",IF(C44=120,"8",IF(C44=180,"12",""))))))))</f>
        <v/>
      </c>
      <c r="E44" s="15"/>
      <c r="F44" s="12"/>
      <c r="G44" s="16" t="str">
        <f t="shared" ref="G38:G49" si="5">IF(F44&lt;&gt;"",IF(F44="A",C44/15,IF(F44="B",C44/15,IF(F44="C",C44/15,IF(F44="D","0"))))," ")</f>
        <v xml:space="preserve"> </v>
      </c>
      <c r="H44" s="17" t="str">
        <f t="shared" si="3"/>
        <v xml:space="preserve"> </v>
      </c>
    </row>
    <row r="45" spans="1:8" s="18" customFormat="1" ht="26.1" customHeight="1">
      <c r="A45" s="12"/>
      <c r="B45" s="4"/>
      <c r="C45" s="13"/>
      <c r="D45" s="14" t="str">
        <f t="shared" si="4"/>
        <v/>
      </c>
      <c r="E45" s="15"/>
      <c r="F45" s="12"/>
      <c r="G45" s="16" t="str">
        <f t="shared" si="5"/>
        <v xml:space="preserve"> </v>
      </c>
      <c r="H45" s="17" t="str">
        <f t="shared" si="3"/>
        <v xml:space="preserve"> </v>
      </c>
    </row>
    <row r="46" spans="1:8" s="18" customFormat="1" ht="26.1" customHeight="1">
      <c r="A46" s="12"/>
      <c r="B46" s="4"/>
      <c r="C46" s="13"/>
      <c r="D46" s="14" t="str">
        <f t="shared" si="4"/>
        <v/>
      </c>
      <c r="E46" s="15"/>
      <c r="F46" s="12"/>
      <c r="G46" s="16" t="str">
        <f t="shared" si="5"/>
        <v xml:space="preserve"> </v>
      </c>
      <c r="H46" s="17" t="str">
        <f t="shared" si="3"/>
        <v xml:space="preserve"> </v>
      </c>
    </row>
    <row r="47" spans="1:8" s="18" customFormat="1" ht="26.1" customHeight="1">
      <c r="A47" s="12"/>
      <c r="B47" s="4"/>
      <c r="C47" s="13"/>
      <c r="D47" s="14" t="str">
        <f t="shared" si="4"/>
        <v/>
      </c>
      <c r="E47" s="15"/>
      <c r="F47" s="12"/>
      <c r="G47" s="16" t="str">
        <f t="shared" si="5"/>
        <v xml:space="preserve"> </v>
      </c>
      <c r="H47" s="17" t="str">
        <f t="shared" si="3"/>
        <v xml:space="preserve"> </v>
      </c>
    </row>
    <row r="48" spans="1:8" s="18" customFormat="1" ht="26.1" customHeight="1">
      <c r="A48" s="12"/>
      <c r="B48" s="4"/>
      <c r="C48" s="13"/>
      <c r="D48" s="14" t="str">
        <f t="shared" si="4"/>
        <v/>
      </c>
      <c r="E48" s="15"/>
      <c r="F48" s="12"/>
      <c r="G48" s="16" t="str">
        <f t="shared" si="5"/>
        <v xml:space="preserve"> </v>
      </c>
      <c r="H48" s="17" t="str">
        <f t="shared" si="3"/>
        <v xml:space="preserve"> </v>
      </c>
    </row>
    <row r="49" spans="1:8" s="18" customFormat="1" ht="26.1" customHeight="1">
      <c r="A49" s="12"/>
      <c r="B49" s="4"/>
      <c r="C49" s="13"/>
      <c r="D49" s="14" t="str">
        <f t="shared" si="4"/>
        <v/>
      </c>
      <c r="E49" s="15"/>
      <c r="F49" s="12"/>
      <c r="G49" s="16" t="str">
        <f t="shared" si="5"/>
        <v xml:space="preserve"> </v>
      </c>
      <c r="H49" s="17" t="str">
        <f t="shared" si="3"/>
        <v xml:space="preserve"> </v>
      </c>
    </row>
    <row r="50" spans="1:8" ht="18" customHeight="1">
      <c r="A50" s="68" t="s">
        <v>23</v>
      </c>
      <c r="B50" s="68"/>
      <c r="C50" s="68"/>
      <c r="D50" s="68"/>
      <c r="E50" s="68"/>
      <c r="F50" s="68"/>
      <c r="G50" s="19">
        <f>SUMIF(F38:F49,"&lt;&gt;D",C38:C49)/15</f>
        <v>0</v>
      </c>
      <c r="H50" s="17">
        <f>SUM(H38:H49)</f>
        <v>0</v>
      </c>
    </row>
    <row r="51" spans="1:8" ht="73.5" customHeight="1">
      <c r="A51" s="72" t="s">
        <v>24</v>
      </c>
      <c r="B51" s="72"/>
      <c r="C51" s="72"/>
      <c r="D51" s="72"/>
      <c r="E51" s="21" t="s">
        <v>25</v>
      </c>
      <c r="F51" s="21" t="s">
        <v>26</v>
      </c>
      <c r="G51" s="22" t="s">
        <v>27</v>
      </c>
      <c r="H51" s="11">
        <f>SUM(C38:C49)/15</f>
        <v>0</v>
      </c>
    </row>
    <row r="52" spans="1:8" ht="41.25" customHeight="1">
      <c r="A52" s="66"/>
      <c r="B52" s="66"/>
      <c r="C52" s="66"/>
      <c r="D52" s="66"/>
      <c r="E52" s="61"/>
      <c r="F52" s="23"/>
      <c r="G52" s="13"/>
      <c r="H52" s="24"/>
    </row>
    <row r="53" spans="1:8" ht="18" customHeight="1">
      <c r="A53" s="68" t="s">
        <v>28</v>
      </c>
      <c r="B53" s="68"/>
      <c r="C53" s="68"/>
      <c r="D53" s="68"/>
      <c r="E53" s="68"/>
      <c r="F53" s="68"/>
      <c r="G53" s="25">
        <f>IF(G68&gt;"0",G36+G50+G52+G68,G36+G50+G52)</f>
        <v>0</v>
      </c>
      <c r="H53" s="26"/>
    </row>
    <row r="54" spans="1:8" ht="15.95" customHeight="1">
      <c r="A54" s="73" t="s">
        <v>29</v>
      </c>
      <c r="B54" s="73"/>
      <c r="C54" s="73"/>
      <c r="D54" s="73"/>
      <c r="E54" s="73"/>
      <c r="F54" s="73"/>
      <c r="G54" s="73"/>
      <c r="H54"/>
    </row>
    <row r="55" spans="1:8" ht="15.95" customHeight="1">
      <c r="A55" s="74"/>
      <c r="B55" s="74"/>
      <c r="C55" s="74"/>
      <c r="D55" s="74"/>
      <c r="E55" s="74"/>
      <c r="F55" s="74"/>
      <c r="G55" s="74"/>
      <c r="H55"/>
    </row>
    <row r="56" spans="1:8" ht="26.1" customHeight="1">
      <c r="A56" s="64" t="s">
        <v>454</v>
      </c>
      <c r="B56" s="64"/>
      <c r="C56" s="64" t="s">
        <v>469</v>
      </c>
      <c r="D56" s="64"/>
      <c r="E56" s="64"/>
      <c r="F56" s="64"/>
      <c r="G56" s="64"/>
      <c r="H56"/>
    </row>
    <row r="57" spans="1:8" ht="26.1" customHeight="1">
      <c r="A57" s="64" t="s">
        <v>455</v>
      </c>
      <c r="B57" s="64"/>
      <c r="C57" s="64"/>
      <c r="D57" s="64"/>
      <c r="E57" s="64"/>
      <c r="F57" s="64"/>
      <c r="G57" s="64"/>
      <c r="H57"/>
    </row>
    <row r="58" spans="1:8" ht="26.1" customHeight="1">
      <c r="A58" s="64" t="s">
        <v>456</v>
      </c>
      <c r="B58" s="64"/>
      <c r="C58" s="64" t="s">
        <v>30</v>
      </c>
      <c r="D58" s="64"/>
      <c r="E58" s="64"/>
      <c r="F58" s="64"/>
      <c r="G58" s="64"/>
      <c r="H58"/>
    </row>
    <row r="59" spans="1:8" ht="26.1" customHeight="1">
      <c r="A59" s="64" t="s">
        <v>31</v>
      </c>
      <c r="B59" s="64"/>
      <c r="C59" s="64"/>
      <c r="D59" s="64"/>
      <c r="E59" s="64"/>
      <c r="F59" s="64"/>
      <c r="G59" s="64"/>
      <c r="H59"/>
    </row>
    <row r="60" spans="1:8" ht="36" customHeight="1">
      <c r="A60" s="64" t="s">
        <v>32</v>
      </c>
      <c r="B60" s="64"/>
      <c r="C60" s="64"/>
      <c r="D60" s="64"/>
      <c r="E60" s="64"/>
      <c r="F60" s="64"/>
      <c r="G60" s="64"/>
      <c r="H60"/>
    </row>
    <row r="61" spans="1:8" ht="3.75" customHeight="1">
      <c r="A61" s="75"/>
      <c r="B61" s="75"/>
      <c r="C61" s="75"/>
      <c r="D61" s="75"/>
      <c r="E61" s="75"/>
      <c r="F61" s="75"/>
      <c r="G61" s="75"/>
      <c r="H61" s="27"/>
    </row>
    <row r="62" spans="1:8" ht="15.95" customHeight="1">
      <c r="A62" s="63" t="s">
        <v>33</v>
      </c>
      <c r="B62" s="63"/>
      <c r="C62" s="63"/>
      <c r="D62" s="63"/>
      <c r="E62" s="63"/>
      <c r="F62" s="63"/>
      <c r="G62" s="63"/>
    </row>
    <row r="63" spans="1:8" ht="26.1" customHeight="1">
      <c r="A63" s="64" t="s">
        <v>472</v>
      </c>
      <c r="B63" s="64"/>
      <c r="C63" s="64" t="s">
        <v>470</v>
      </c>
      <c r="D63" s="64"/>
      <c r="E63" s="64"/>
      <c r="F63" s="28" t="s">
        <v>35</v>
      </c>
      <c r="G63" s="29"/>
    </row>
    <row r="64" spans="1:8" ht="26.1" customHeight="1">
      <c r="A64" s="76" t="s">
        <v>476</v>
      </c>
      <c r="B64" s="76"/>
      <c r="C64" s="64" t="s">
        <v>34</v>
      </c>
      <c r="D64" s="64"/>
      <c r="E64" s="64"/>
      <c r="F64" s="28" t="s">
        <v>36</v>
      </c>
      <c r="G64" s="30"/>
    </row>
    <row r="65" spans="1:7" ht="26.1" customHeight="1">
      <c r="A65" s="64" t="s">
        <v>473</v>
      </c>
      <c r="B65" s="64"/>
      <c r="C65" s="64" t="s">
        <v>470</v>
      </c>
      <c r="D65" s="64"/>
      <c r="E65" s="64"/>
      <c r="F65" s="28" t="s">
        <v>36</v>
      </c>
      <c r="G65" s="60" t="s">
        <v>471</v>
      </c>
    </row>
    <row r="66" spans="1:7" ht="26.1" customHeight="1">
      <c r="A66" s="64" t="s">
        <v>474</v>
      </c>
      <c r="B66" s="64"/>
      <c r="C66" s="64" t="s">
        <v>37</v>
      </c>
      <c r="D66" s="64"/>
      <c r="E66" s="64"/>
      <c r="F66" s="64"/>
      <c r="G66" s="64"/>
    </row>
    <row r="67" spans="1:7" ht="26.1" customHeight="1">
      <c r="A67" s="64" t="s">
        <v>38</v>
      </c>
      <c r="B67" s="64"/>
      <c r="C67" s="64"/>
      <c r="D67" s="64"/>
      <c r="E67" s="64"/>
      <c r="F67" s="64"/>
      <c r="G67" s="64"/>
    </row>
    <row r="68" spans="1:7" ht="26.1" customHeight="1">
      <c r="A68" s="76" t="s">
        <v>475</v>
      </c>
      <c r="B68" s="76"/>
      <c r="C68" s="77" t="s">
        <v>39</v>
      </c>
      <c r="D68" s="77"/>
      <c r="E68" s="12"/>
      <c r="F68" s="31" t="s">
        <v>40</v>
      </c>
      <c r="G68" s="20" t="str">
        <f>IF(E68="","",IF(E68=15,"1",IF(E68=30,"2",IF(E68=45,"3",IF(E68=60,"4")))))</f>
        <v/>
      </c>
    </row>
    <row r="69" spans="1:7" ht="23.1" customHeight="1">
      <c r="A69" s="32"/>
      <c r="B69" s="32"/>
      <c r="C69" s="32"/>
      <c r="D69" s="32"/>
      <c r="E69" s="32"/>
      <c r="F69" s="32"/>
      <c r="G69" s="32"/>
    </row>
    <row r="70" spans="1:7" ht="23.1" customHeight="1">
      <c r="A70" s="33"/>
      <c r="B70" s="33"/>
      <c r="C70" s="33"/>
      <c r="D70" s="33"/>
      <c r="E70" s="33"/>
      <c r="F70" s="33"/>
      <c r="G70" s="33"/>
    </row>
    <row r="71" spans="1:7" ht="23.1" customHeight="1">
      <c r="A71" s="33"/>
      <c r="B71" s="33"/>
      <c r="C71" s="33"/>
      <c r="D71" s="33"/>
      <c r="E71" s="33"/>
      <c r="F71" s="33"/>
      <c r="G71" s="33"/>
    </row>
    <row r="72" spans="1:7" ht="23.1" customHeight="1">
      <c r="A72" s="33"/>
      <c r="B72" s="33"/>
      <c r="C72" s="33"/>
      <c r="D72" s="33"/>
      <c r="E72" s="33"/>
      <c r="F72" s="33"/>
      <c r="G72" s="33"/>
    </row>
    <row r="73" spans="1:7" ht="23.1" customHeight="1">
      <c r="A73" s="33"/>
      <c r="B73" s="33"/>
      <c r="C73" s="33"/>
      <c r="D73" s="33"/>
      <c r="E73" s="33"/>
      <c r="F73" s="33"/>
      <c r="G73" s="33"/>
    </row>
    <row r="74" spans="1:7" ht="23.1" customHeight="1">
      <c r="A74" s="33"/>
      <c r="B74" s="33"/>
      <c r="C74" s="33"/>
      <c r="D74" s="33"/>
      <c r="E74" s="33"/>
      <c r="F74" s="33"/>
      <c r="G74" s="33"/>
    </row>
    <row r="75" spans="1:7" ht="23.1" customHeight="1">
      <c r="A75" s="33"/>
      <c r="B75" s="33"/>
      <c r="C75" s="33"/>
      <c r="D75" s="33"/>
      <c r="E75" s="33"/>
      <c r="F75" s="33"/>
      <c r="G75" s="33"/>
    </row>
    <row r="76" spans="1:7" ht="23.1" customHeight="1">
      <c r="A76" s="33"/>
      <c r="B76" s="33"/>
      <c r="C76" s="33"/>
      <c r="D76" s="33"/>
      <c r="E76" s="33"/>
      <c r="F76" s="33"/>
      <c r="G76" s="33"/>
    </row>
    <row r="77" spans="1:7" ht="23.1" customHeight="1">
      <c r="A77" s="33"/>
      <c r="B77" s="33"/>
      <c r="C77" s="33"/>
      <c r="D77" s="33"/>
      <c r="E77" s="33"/>
      <c r="F77" s="33"/>
      <c r="G77" s="33"/>
    </row>
    <row r="78" spans="1:7" ht="9" customHeight="1">
      <c r="A78" s="78"/>
      <c r="B78" s="78"/>
      <c r="C78" s="78"/>
      <c r="D78" s="78"/>
      <c r="E78" s="78"/>
      <c r="F78" s="78"/>
      <c r="G78" s="78"/>
    </row>
    <row r="79" spans="1:7" ht="23.1" customHeight="1">
      <c r="A79" s="63" t="s">
        <v>41</v>
      </c>
      <c r="B79" s="63"/>
      <c r="C79" s="63"/>
      <c r="D79" s="63"/>
      <c r="E79" s="63"/>
      <c r="F79" s="63"/>
      <c r="G79" s="63"/>
    </row>
    <row r="80" spans="1:7" ht="26.1" customHeight="1">
      <c r="A80" s="64" t="s">
        <v>477</v>
      </c>
      <c r="B80" s="64"/>
      <c r="C80" s="64" t="s">
        <v>480</v>
      </c>
      <c r="D80" s="64"/>
      <c r="E80" s="64"/>
      <c r="F80" s="64"/>
      <c r="G80" s="64"/>
    </row>
    <row r="81" spans="1:7" ht="26.1" customHeight="1">
      <c r="A81" s="64" t="s">
        <v>479</v>
      </c>
      <c r="B81" s="64"/>
      <c r="C81" s="64"/>
      <c r="D81" s="64"/>
      <c r="E81" s="64"/>
      <c r="F81" s="64"/>
      <c r="G81" s="64"/>
    </row>
    <row r="82" spans="1:7" ht="26.1" customHeight="1">
      <c r="A82" s="64" t="s">
        <v>478</v>
      </c>
      <c r="B82" s="64"/>
      <c r="C82" s="64"/>
      <c r="D82" s="64"/>
      <c r="E82" s="64"/>
      <c r="F82" s="64"/>
      <c r="G82" s="64"/>
    </row>
    <row r="83" spans="1:7" ht="26.1" customHeight="1">
      <c r="A83" s="64"/>
      <c r="B83" s="64"/>
      <c r="C83" s="64"/>
      <c r="D83" s="64"/>
      <c r="E83" s="64"/>
      <c r="F83" s="64"/>
      <c r="G83" s="64"/>
    </row>
    <row r="84" spans="1:7" ht="17.25">
      <c r="A84" s="34"/>
      <c r="B84" s="34"/>
      <c r="C84" s="34"/>
      <c r="D84" s="34"/>
      <c r="E84" s="34"/>
      <c r="F84" s="34"/>
      <c r="G84" s="34"/>
    </row>
    <row r="85" spans="1:7" ht="17.25">
      <c r="A85" s="35"/>
      <c r="B85" s="35"/>
      <c r="C85" s="35"/>
      <c r="D85" s="35"/>
      <c r="E85" s="35"/>
      <c r="F85" s="35"/>
      <c r="G85" s="35"/>
    </row>
    <row r="86" spans="1:7" ht="16.5">
      <c r="A86" s="79" t="s">
        <v>42</v>
      </c>
      <c r="B86" s="79"/>
      <c r="C86" s="79"/>
      <c r="D86" s="79"/>
      <c r="E86" s="79"/>
      <c r="F86" s="79"/>
      <c r="G86" s="79"/>
    </row>
    <row r="87" spans="1:7" ht="16.5">
      <c r="A87" s="80" t="s">
        <v>43</v>
      </c>
      <c r="B87" s="80"/>
      <c r="C87" s="80"/>
      <c r="D87" s="80"/>
      <c r="E87" s="80"/>
      <c r="F87" s="80"/>
      <c r="G87" s="80"/>
    </row>
  </sheetData>
  <mergeCells count="69">
    <mergeCell ref="A86:G86"/>
    <mergeCell ref="A87:G87"/>
    <mergeCell ref="A80:B80"/>
    <mergeCell ref="C80:G80"/>
    <mergeCell ref="A81:G81"/>
    <mergeCell ref="A82:G82"/>
    <mergeCell ref="A83:G83"/>
    <mergeCell ref="A67:G67"/>
    <mergeCell ref="A68:B68"/>
    <mergeCell ref="C68:D68"/>
    <mergeCell ref="A78:G78"/>
    <mergeCell ref="A79:G79"/>
    <mergeCell ref="A64:B64"/>
    <mergeCell ref="C64:E64"/>
    <mergeCell ref="A65:B65"/>
    <mergeCell ref="C65:E65"/>
    <mergeCell ref="A66:B66"/>
    <mergeCell ref="C66:G66"/>
    <mergeCell ref="A59:G59"/>
    <mergeCell ref="A60:G60"/>
    <mergeCell ref="A61:G61"/>
    <mergeCell ref="A62:G62"/>
    <mergeCell ref="A63:B63"/>
    <mergeCell ref="C63:E63"/>
    <mergeCell ref="A55:G55"/>
    <mergeCell ref="A56:B56"/>
    <mergeCell ref="C56:G56"/>
    <mergeCell ref="A57:G57"/>
    <mergeCell ref="A58:B58"/>
    <mergeCell ref="C58:G58"/>
    <mergeCell ref="A50:F50"/>
    <mergeCell ref="A51:D51"/>
    <mergeCell ref="A52:D52"/>
    <mergeCell ref="A53:F53"/>
    <mergeCell ref="A54:G54"/>
    <mergeCell ref="A23:G23"/>
    <mergeCell ref="A24:G24"/>
    <mergeCell ref="A25:G25"/>
    <mergeCell ref="A26:F26"/>
    <mergeCell ref="A36:F36"/>
    <mergeCell ref="A18:G18"/>
    <mergeCell ref="A19:G19"/>
    <mergeCell ref="A20:G20"/>
    <mergeCell ref="A21:G21"/>
    <mergeCell ref="A22:G22"/>
    <mergeCell ref="A15:B15"/>
    <mergeCell ref="C15:E15"/>
    <mergeCell ref="F15:G15"/>
    <mergeCell ref="A16:G16"/>
    <mergeCell ref="A17:B17"/>
    <mergeCell ref="C17:E17"/>
    <mergeCell ref="F17:G17"/>
    <mergeCell ref="A12:B12"/>
    <mergeCell ref="C12:E12"/>
    <mergeCell ref="F12:G12"/>
    <mergeCell ref="A13:G13"/>
    <mergeCell ref="A14:G14"/>
    <mergeCell ref="A9:G9"/>
    <mergeCell ref="A10:G10"/>
    <mergeCell ref="A11:B11"/>
    <mergeCell ref="C11:D11"/>
    <mergeCell ref="E11:G11"/>
    <mergeCell ref="A2:G2"/>
    <mergeCell ref="A3:G3"/>
    <mergeCell ref="A4:G4"/>
    <mergeCell ref="A7:G7"/>
    <mergeCell ref="A8:C8"/>
    <mergeCell ref="D8:E8"/>
    <mergeCell ref="F8:G8"/>
  </mergeCells>
  <dataValidations xWindow="379" yWindow="442" count="57">
    <dataValidation allowBlank="1" showInputMessage="1" showErrorMessage="1" promptTitle="Nome do Aluno" prompt="Nome completo do aluno sem abreviação" sqref="A8:C8">
      <formula1>0</formula1>
      <formula2>0</formula2>
    </dataValidation>
    <dataValidation allowBlank="1" showInputMessage="1" showErrorMessage="1" promptTitle="CPF do Aluno" prompt="CPF do aluno no formato 123.456.789-00." sqref="F8:G8">
      <formula1>0</formula1>
      <formula2>0</formula2>
    </dataValidation>
    <dataValidation allowBlank="1" showInputMessage="1" showErrorMessage="1" promptTitle="Filiação" prompt="Nome completo do pai e da mae sem abreviação." sqref="A9:G9">
      <formula1>0</formula1>
      <formula2>0</formula2>
    </dataValidation>
    <dataValidation allowBlank="1" showInputMessage="1" showErrorMessage="1" promptTitle="Data de Nascimento" prompt="Data de nascimento do aluno no formato dd/mm/aaaa (ex: 30/10/1970)." sqref="A10:G10">
      <formula1>0</formula1>
      <formula2>0</formula2>
    </dataValidation>
    <dataValidation allowBlank="1" showInputMessage="1" showErrorMessage="1" promptTitle="Cidade" prompt="Cidade de nascimento do aluno." sqref="A11:B11">
      <formula1>0</formula1>
      <formula2>0</formula2>
    </dataValidation>
    <dataValidation allowBlank="1" showInputMessage="1" showErrorMessage="1" promptTitle="Estado/País" prompt="Estado de nascimento do aluno." sqref="E11:G11">
      <formula1>0</formula1>
      <formula2>0</formula2>
    </dataValidation>
    <dataValidation allowBlank="1" showInputMessage="1" showErrorMessage="1" promptTitle="Identidade" prompt="Número do documento do Registro Geral." sqref="A12:B12">
      <formula1>0</formula1>
      <formula2>0</formula2>
    </dataValidation>
    <dataValidation allowBlank="1" showInputMessage="1" showErrorMessage="1" promptTitle="Órgão Expedidor" prompt="Órgão que expediu o documento. (Ex: SDS, SSP)" sqref="C12:E12">
      <formula1>0</formula1>
      <formula2>0</formula2>
    </dataValidation>
    <dataValidation allowBlank="1" showInputMessage="1" showErrorMessage="1" promptTitle="Data" prompt="Data da emissão do Registro Geral no formato dd/mm/aaaa Ex: 01/12/2004." sqref="F12:G12">
      <formula1>0</formula1>
      <formula2>0</formula2>
    </dataValidation>
    <dataValidation allowBlank="1" showInputMessage="1" showErrorMessage="1" promptTitle="Portaria" prompt="Informar o número da portaria de reconhecimento do Programa." sqref="A16:G16">
      <formula1>0</formula1>
      <formula2>0</formula2>
    </dataValidation>
    <dataValidation allowBlank="1" showInputMessage="1" showErrorMessage="1" promptTitle="Convênio" prompt="Informar se o aluno tem convênio com outra(s) IES brasileira ou estrangeira." sqref="A17:B17">
      <formula1>0</formula1>
      <formula2>0</formula2>
    </dataValidation>
    <dataValidation allowBlank="1" showInputMessage="1" showErrorMessage="1" promptTitle="Nome da IES" prompt="Especificar o nome da IES brasileira ou estrangeira em caso de MINTER, DINTER ou CO-TUTELA." sqref="A18:G18">
      <formula1>0</formula1>
      <formula2>0</formula2>
    </dataValidation>
    <dataValidation allowBlank="1" showInputMessage="1" showErrorMessage="1" promptTitle="Área de Concentração" prompt="Informar em qual Área de Concentração (do Programa) o aluno desenvolveu seu trabalho." sqref="A19:G19">
      <formula1>0</formula1>
      <formula2>0</formula2>
    </dataValidation>
    <dataValidation allowBlank="1" showInputMessage="1" showErrorMessage="1" promptTitle="Linha de Pesquisa" prompt="Informar em qual linha de pesquisa o aluno desenvolveu seu trabalho." sqref="A20:G20">
      <formula1>0</formula1>
      <formula2>0</formula2>
    </dataValidation>
    <dataValidation allowBlank="1" showInputMessage="1" showErrorMessage="1" promptTitle="Data da Matrícula" prompt="Data em que o aluno iniciou sua atividades no programa." sqref="A21:G21">
      <formula1>0</formula1>
      <formula2>0</formula2>
    </dataValidation>
    <dataValidation allowBlank="1" showInputMessage="1" showErrorMessage="1" promptTitle="Data da Colação" prompt="Data da Colação de Grau em que o aluno colou grau." sqref="A22:G22">
      <formula1>0</formula1>
      <formula2>0</formula2>
    </dataValidation>
    <dataValidation allowBlank="1" showInputMessage="1" showErrorMessage="1" promptTitle="Orientador" prompt="Nome do orientador do aluno sem abreviação." sqref="A23:G23">
      <formula1>0</formula1>
      <formula2>0</formula2>
    </dataValidation>
    <dataValidation allowBlank="1" showInputMessage="1" showErrorMessage="1" promptTitle="Código da Disciplina" prompt="Código da disciplina (ex: PGA900)" sqref="A38:A49 A28:A35">
      <formula1>0</formula1>
      <formula2>0</formula2>
    </dataValidation>
    <dataValidation allowBlank="1" showInputMessage="1" showErrorMessage="1" promptTitle="Disciplinas obrigatórias" prompt="Nome da disciplina (sem abreviação)." sqref="B38:B49 B28:B35">
      <formula1>0</formula1>
      <formula2>0</formula2>
    </dataValidation>
    <dataValidation allowBlank="1" showInputMessage="1" showErrorMessage="1" errorTitle="Atenção!" error="Escoluna será prenchida quando indicado o valor da carga horária" promptTitle="Créditos da Disciplina" prompt="Número de créditos da disciplina (Ex: 1, 2, 3)." sqref="D38:D49 D28:D35">
      <formula1>0</formula1>
      <formula2>0</formula2>
    </dataValidation>
    <dataValidation allowBlank="1" showInputMessage="1" showErrorMessage="1" promptTitle="Semestre / Ano" prompt="Informa o semestre e ano em que o aluno cursou a disciplina (ex: 1/2012)" sqref="E38:E49 E28:E35">
      <formula1>0</formula1>
      <formula2>0</formula2>
    </dataValidation>
    <dataValidation allowBlank="1" showInputMessage="1" showErrorMessage="1" promptTitle="Conceito Obtido" prompt="Conceito obtido na disciplina conforme resolução 10/2008." sqref="F38:F49 F28:F35">
      <formula1>0</formula1>
      <formula2>0</formula2>
    </dataValidation>
    <dataValidation allowBlank="1" showInputMessage="1" showErrorMessage="1" errorTitle="Atenção!" error="Escoluna será prenchida quando indicado o valor do Conceito Obtido." promptTitle="Créditos Obtidos" prompt="Número de créditos obtido na disciplina" sqref="G38:G49 G28:G35">
      <formula1>0</formula1>
      <formula2>0</formula2>
    </dataValidation>
    <dataValidation allowBlank="1" showInputMessage="1" showErrorMessage="1" promptTitle="Título da Dissertação / Tese" prompt="Título do trabalho de conclusão do aluno." sqref="A52:D52">
      <formula1>0</formula1>
      <formula2>0</formula2>
    </dataValidation>
    <dataValidation allowBlank="1" showInputMessage="1" showErrorMessage="1" promptTitle="Data da Defesa" prompt="Informar a data em que o aluno defedeu seu trabalho de conclusão." sqref="E52">
      <formula1>0</formula1>
      <formula2>0</formula2>
    </dataValidation>
    <dataValidation allowBlank="1" showInputMessage="1" showErrorMessage="1" promptTitle="Conceito" prompt="Informa APR (se aprovado) e REP  (se reprovado)." sqref="F52">
      <formula1>0</formula1>
      <formula2>0</formula2>
    </dataValidation>
    <dataValidation allowBlank="1" showInputMessage="1" showErrorMessage="1" promptTitle="Outros créditos" prompt="Conforme Regimento do curso." sqref="G52">
      <formula1>0</formula1>
      <formula2>0</formula2>
    </dataValidation>
    <dataValidation allowBlank="1" showInputMessage="1" showErrorMessage="1" promptTitle="Total de Créditos" prompt="Total de créditos obtidos nas disciplinas cursadas." sqref="G36 G50">
      <formula1>0</formula1>
      <formula2>0</formula2>
    </dataValidation>
    <dataValidation allowBlank="1" showInputMessage="1" showErrorMessage="1" promptTitle="Total Geral" prompt="Soma dos créditos obrigatórios e eletivos obtidos na disciplinas cursadas cursadas." sqref="G53">
      <formula1>0</formula1>
      <formula2>0</formula2>
    </dataValidation>
    <dataValidation allowBlank="1" showInputMessage="1" showErrorMessage="1" promptTitle="Rendimento Acadêmico" prompt="Rendimento acadêmico do aluno obtido conforme Art. 36 da Resolução 10/2008 do CCEPE." sqref="G26">
      <formula1>0</formula1>
      <formula2>0</formula2>
    </dataValidation>
    <dataValidation allowBlank="1" showInputMessage="1" showErrorMessage="1" promptTitle="Aproveitamento de Créditos" prompt="Informar &quot;SIM&quot; ou NÃO&quot; se o aluno aproveitou créditos obtidos na UFPE." sqref="A56:B56">
      <formula1>0</formula1>
      <formula2>0</formula2>
    </dataValidation>
    <dataValidation allowBlank="1" showInputMessage="1" showErrorMessage="1" promptTitle="Quantidade" prompt="Informar o total de créditos aproveitados da UFPE" sqref="C56:G56">
      <formula1>0</formula1>
      <formula2>0</formula2>
    </dataValidation>
    <dataValidation allowBlank="1" showInputMessage="1" showErrorMessage="1" promptTitle="Nome do Programa" prompt="Informar o(s) nome(s) do(s) progrma(s) em que o aluno obtive os créditos aproveitados." sqref="A57:G57">
      <formula1>0</formula1>
      <formula2>0</formula2>
    </dataValidation>
    <dataValidation allowBlank="1" showInputMessage="1" showErrorMessage="1" promptTitle="Aproveitamento de Créditos" prompt="Informar &quot;SIM&quot; ou NÃO&quot; se o aluno aproveitou créditos obtidos em outras IES." sqref="A58:B58">
      <formula1>0</formula1>
      <formula2>0</formula2>
    </dataValidation>
    <dataValidation allowBlank="1" showInputMessage="1" showErrorMessage="1" promptTitle="Quantidade" prompt="Informar o total de créditos aproveitados de outras IES." sqref="C58:G58">
      <formula1>0</formula1>
      <formula2>0</formula2>
    </dataValidation>
    <dataValidation allowBlank="1" showInputMessage="1" showErrorMessage="1" promptTitle="Nome do Programa" prompt="Informar o(s) nome(s) do(s) progrma(s) e da IES em que o aluno obtive os créditos." sqref="A59:G59">
      <formula1>0</formula1>
      <formula2>0</formula2>
    </dataValidation>
    <dataValidation allowBlank="1" showInputMessage="1" showErrorMessage="1" promptTitle="Observação" prompt="Informar outras observações referentes ao aproveitamento de créditos." sqref="A60:G60">
      <formula1>0</formula1>
      <formula2>0</formula2>
    </dataValidation>
    <dataValidation allowBlank="1" showInputMessage="1" showErrorMessage="1" promptTitle="Exame Qualificação" prompt="Informar &quot;SIM ou &quot;NÃO&quot; se o aluno fez exame de qualificação, conforme Resolução 10/2008 do CCEPE." sqref="A63:B63">
      <formula1>0</formula1>
      <formula2>0</formula2>
    </dataValidation>
    <dataValidation allowBlank="1" showInputMessage="1" showErrorMessage="1" promptTitle="Data" prompt="Informar em que data (no formato dd/mm/aaaa - ex: 03/10/2012) o aluno realizou seu exame de qualificação." sqref="C63:E63">
      <formula1>0</formula1>
      <formula2>0</formula2>
    </dataValidation>
    <dataValidation allowBlank="1" showInputMessage="1" showErrorMessage="1" promptTitle="Resultado" prompt="Informar qual o resultado o aluno obteve no exame de qualificação." sqref="G63">
      <formula1>0</formula1>
      <formula2>0</formula2>
    </dataValidation>
    <dataValidation allowBlank="1" showInputMessage="1" showErrorMessage="1" promptTitle="Trancameto de Matrícula" prompt="Informar &quot;SIM ou &quot;NÃO&quot; se o aluno solicitou trancamento de matrícula conforme Resolução 10/2008 do CCEPE." sqref="A64:B64">
      <formula1>0</formula1>
      <formula2>0</formula2>
    </dataValidation>
    <dataValidation allowBlank="1" showInputMessage="1" showErrorMessage="1" promptTitle="Data" prompt="Informar em qual data (no formato dd/mm/aaaa - ex: 03/10/2012) o aluno solicitou trancamento de matrícula conforme Resolução 10/2008 do CCEPE." sqref="C64:E64">
      <formula1>0</formula1>
      <formula2>0</formula2>
    </dataValidation>
    <dataValidation type="whole" operator="lessThanOrEqual" allowBlank="1" showInputMessage="1" showErrorMessage="1" promptTitle="Período" prompt="Informar o período do trancamento (em meses) de matrícula conforme Resolução 10/2008." sqref="G64">
      <formula1>6</formula1>
      <formula2>0</formula2>
    </dataValidation>
    <dataValidation allowBlank="1" showInputMessage="1" showErrorMessage="1" promptTitle="Prorrogação de Curso" prompt="Informar &quot;SIM ou &quot;NÃO&quot; se o aluno solicitou prorrogação de curso conforme Resolução 10/2008 do CCEPE." sqref="A65:B65">
      <formula1>0</formula1>
      <formula2>0</formula2>
    </dataValidation>
    <dataValidation allowBlank="1" showInputMessage="1" showErrorMessage="1" promptTitle="Data" prompt="Informar em que data (no formato dd/mm/aaaa - ex: 03/10/2012) o aluno solicitou prorrogação de curso conforme Resolução 10/2008 do CCEPE." sqref="C65:E65">
      <formula1>0</formula1>
      <formula2>0</formula2>
    </dataValidation>
    <dataValidation allowBlank="1" showInputMessage="1" showErrorMessage="1" promptTitle="Período" prompt="Informar o período do prorrogação (em meses) de curso conforme Resolução 10/2008. Ex: 6 meses para Mestrado e 12 meses para Doutorado)" sqref="G65">
      <formula1>0</formula1>
      <formula2>0</formula2>
    </dataValidation>
    <dataValidation allowBlank="1" showInputMessage="1" showErrorMessage="1" promptTitle="Bolsa" prompt="Informar &quot;SIM ou &quot;NÃO&quot; se o aluno recebeu bolsa." sqref="A66:B66">
      <formula1>0</formula1>
      <formula2>0</formula2>
    </dataValidation>
    <dataValidation allowBlank="1" showInputMessage="1" showErrorMessage="1" promptTitle="Período" prompt="Informar o(s) período(s) em que o aluno recebeu bolsa." sqref="C66:G66">
      <formula1>0</formula1>
      <formula2>0</formula2>
    </dataValidation>
    <dataValidation allowBlank="1" showInputMessage="1" showErrorMessage="1" promptTitle="Estágio Docência" prompt="Informar &quot;SIM ou &quot;NÃO&quot; se o aluno realizou estágio docência conforme Resolução 05/1999 do CCEPE." sqref="A68:B68">
      <formula1>0</formula1>
      <formula2>0</formula2>
    </dataValidation>
    <dataValidation allowBlank="1" showInputMessage="1" showErrorMessage="1" promptTitle="Carga Horária" prompt="Informar a carga horária do estágio docência." sqref="C68:D68 F68">
      <formula1>0</formula1>
      <formula2>0</formula2>
    </dataValidation>
    <dataValidation allowBlank="1" showInputMessage="1" showErrorMessage="1" promptTitle="Órgão Financiador" prompt="Informar os Órgão(s) financiador(es) que financiaram a pesquisa do aluno." sqref="A67:G67">
      <formula1>0</formula1>
      <formula2>0</formula2>
    </dataValidation>
    <dataValidation allowBlank="1" showInputMessage="1" showErrorMessage="1" promptTitle="Aubmissão de Artigo" prompt="Informar &quot;SIM ou &quot;NÃO&quot; se o aluno submeteu artigos para publicação, em caso de essa ser uma exigência regimental para obtenção do grau." sqref="A80:B80">
      <formula1>0</formula1>
      <formula2>0</formula2>
    </dataValidation>
    <dataValidation allowBlank="1" showInputMessage="1" showErrorMessage="1" promptTitle="Publicação de Artigo" prompt="Informar &quot;SIM ou &quot;NÃO&quot; se o aluno publicou artigos, em caso de essa ser uma  exigência regimental para obtenção do grau." sqref="C80:G80">
      <formula1>0</formula1>
      <formula2>0</formula2>
    </dataValidation>
    <dataValidation allowBlank="1" showInputMessage="1" showErrorMessage="1" promptTitle="Apresentação de Trabalhos" prompt="Informar &quot;SIM ou &quot;NÃO&quot; se o aluno apresentou trabalhos em eventos, em caso de essa ser uma exigência regimental para obtenção do grau." sqref="A81:G81">
      <formula1>0</formula1>
      <formula2>0</formula2>
    </dataValidation>
    <dataValidation allowBlank="1" showInputMessage="1" showErrorMessage="1" promptTitle="Outras Exigência" prompt="Informar &quot;SIM ou &quot;NÃO&quot; se o regimento do curso exige a outras exigências regimentiais para obtenção do grau." sqref="A82:G82">
      <formula1>0</formula1>
      <formula2>0</formula2>
    </dataValidation>
    <dataValidation type="whole" allowBlank="1" showInputMessage="1" showErrorMessage="1" promptTitle="Carga Horária" prompt="Informar a carga horária do estágio docência." sqref="E68">
      <formula1>15</formula1>
      <formula2>60</formula2>
    </dataValidation>
    <dataValidation type="whole" allowBlank="1" showInputMessage="1" showErrorMessage="1" promptTitle="Nº Créditos Estágio Docência:" prompt="Créditos obtidos no estágio docência._x000a_Obs: É calculado no momente em que é preenchido a carga horária do estágio docência." sqref="G68">
      <formula1>1</formula1>
      <formula2>4</formula2>
    </dataValidation>
  </dataValidations>
  <printOptions horizontalCentered="1"/>
  <pageMargins left="0.39374999999999999" right="0.39374999999999999" top="0.39374999999999999" bottom="0.39374999999999999" header="0.51180555555555496" footer="0.39374999999999999"/>
  <pageSetup paperSize="9" firstPageNumber="0" orientation="portrait" r:id="rId1"/>
  <headerFooter>
    <oddFooter>&amp;C&amp;"Times New Roman,Normal"&amp;12Av. Prof. Moraes Rego, 1235  Cidade Universitária  Recife-&amp;13PE  CEP 50670-901  fone (81) 2126 8141  -  fax (81) 2126 8142  -  www.propesq.ufpe.br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view="pageBreakPreview" zoomScaleNormal="100" workbookViewId="0">
      <selection activeCell="A10" sqref="A10"/>
    </sheetView>
  </sheetViews>
  <sheetFormatPr defaultRowHeight="15"/>
  <cols>
    <col min="1" max="1" width="165.42578125"/>
    <col min="2" max="1025" width="8.7109375"/>
  </cols>
  <sheetData>
    <row r="1" spans="1:1" ht="15.95" customHeight="1">
      <c r="A1" s="36" t="s">
        <v>44</v>
      </c>
    </row>
    <row r="2" spans="1:1" ht="15.95" customHeight="1"/>
    <row r="3" spans="1:1" ht="15.95" customHeight="1">
      <c r="A3" s="37" t="s">
        <v>45</v>
      </c>
    </row>
    <row r="4" spans="1:1" ht="15.95" customHeight="1">
      <c r="A4" s="38" t="s">
        <v>46</v>
      </c>
    </row>
    <row r="5" spans="1:1" ht="15.95" customHeight="1">
      <c r="A5" s="39" t="s">
        <v>47</v>
      </c>
    </row>
    <row r="6" spans="1:1" ht="15.95" customHeight="1">
      <c r="A6" s="39" t="s">
        <v>48</v>
      </c>
    </row>
    <row r="7" spans="1:1" ht="15.95" customHeight="1">
      <c r="A7" s="39" t="s">
        <v>49</v>
      </c>
    </row>
    <row r="8" spans="1:1" ht="15.95" customHeight="1">
      <c r="A8" s="39" t="s">
        <v>50</v>
      </c>
    </row>
    <row r="9" spans="1:1" ht="15.95" customHeight="1">
      <c r="A9" s="39" t="s">
        <v>51</v>
      </c>
    </row>
    <row r="10" spans="1:1" ht="15.95" customHeight="1">
      <c r="A10" s="40" t="s">
        <v>52</v>
      </c>
    </row>
    <row r="11" spans="1:1" ht="15.95" customHeight="1">
      <c r="A11" s="40" t="s">
        <v>53</v>
      </c>
    </row>
    <row r="12" spans="1:1" ht="15.95" customHeight="1">
      <c r="A12" s="40" t="s">
        <v>54</v>
      </c>
    </row>
    <row r="13" spans="1:1" ht="15.95" customHeight="1">
      <c r="A13" s="37" t="s">
        <v>55</v>
      </c>
    </row>
    <row r="14" spans="1:1" ht="15.95" customHeight="1">
      <c r="A14" s="41" t="s">
        <v>56</v>
      </c>
    </row>
    <row r="15" spans="1:1" ht="15.95" customHeight="1">
      <c r="A15" s="42" t="s">
        <v>57</v>
      </c>
    </row>
    <row r="16" spans="1:1" ht="15.95" customHeight="1">
      <c r="A16" s="41" t="s">
        <v>58</v>
      </c>
    </row>
    <row r="17" spans="1:1" ht="15.95" customHeight="1">
      <c r="A17" s="43" t="s">
        <v>59</v>
      </c>
    </row>
    <row r="18" spans="1:1" ht="15.95" customHeight="1">
      <c r="A18" s="41" t="s">
        <v>60</v>
      </c>
    </row>
    <row r="19" spans="1:1" ht="15.95" customHeight="1">
      <c r="A19" s="41" t="s">
        <v>61</v>
      </c>
    </row>
    <row r="20" spans="1:1" ht="15.95" customHeight="1">
      <c r="A20" s="41" t="s">
        <v>62</v>
      </c>
    </row>
    <row r="21" spans="1:1" ht="15.95" customHeight="1">
      <c r="A21" s="41" t="s">
        <v>63</v>
      </c>
    </row>
    <row r="22" spans="1:1" ht="15.95" customHeight="1">
      <c r="A22" s="41" t="s">
        <v>64</v>
      </c>
    </row>
    <row r="23" spans="1:1" ht="15.95" customHeight="1">
      <c r="A23" s="44" t="s">
        <v>65</v>
      </c>
    </row>
    <row r="24" spans="1:1" ht="15.95" customHeight="1">
      <c r="A24" s="37" t="s">
        <v>66</v>
      </c>
    </row>
    <row r="25" spans="1:1" ht="15.95" customHeight="1">
      <c r="A25" s="44" t="s">
        <v>67</v>
      </c>
    </row>
    <row r="26" spans="1:1" ht="15.95" customHeight="1">
      <c r="A26" s="44" t="s">
        <v>68</v>
      </c>
    </row>
    <row r="27" spans="1:1" ht="15.95" customHeight="1">
      <c r="A27" s="44" t="s">
        <v>69</v>
      </c>
    </row>
    <row r="28" spans="1:1" ht="15.95" customHeight="1">
      <c r="A28" s="44" t="s">
        <v>70</v>
      </c>
    </row>
    <row r="29" spans="1:1" ht="15.95" customHeight="1">
      <c r="A29" s="44" t="s">
        <v>71</v>
      </c>
    </row>
    <row r="30" spans="1:1" ht="15.95" customHeight="1">
      <c r="A30" s="44" t="s">
        <v>72</v>
      </c>
    </row>
    <row r="31" spans="1:1" ht="15.95" customHeight="1">
      <c r="A31" s="44" t="s">
        <v>70</v>
      </c>
    </row>
    <row r="32" spans="1:1" ht="15.95" customHeight="1">
      <c r="A32" s="44" t="s">
        <v>73</v>
      </c>
    </row>
    <row r="33" spans="1:1" ht="15.95" customHeight="1">
      <c r="A33" s="44" t="s">
        <v>74</v>
      </c>
    </row>
    <row r="34" spans="1:1" ht="15.95" customHeight="1">
      <c r="A34" s="44" t="s">
        <v>75</v>
      </c>
    </row>
    <row r="35" spans="1:1" ht="15.95" customHeight="1">
      <c r="A35" s="44" t="s">
        <v>76</v>
      </c>
    </row>
    <row r="36" spans="1:1" ht="15.95" customHeight="1">
      <c r="A36" s="44" t="s">
        <v>77</v>
      </c>
    </row>
    <row r="37" spans="1:1" ht="15.95" customHeight="1">
      <c r="A37" s="45" t="s">
        <v>78</v>
      </c>
    </row>
    <row r="38" spans="1:1" ht="15.95" customHeight="1">
      <c r="A38" s="45" t="s">
        <v>79</v>
      </c>
    </row>
    <row r="39" spans="1:1" ht="15.95" customHeight="1">
      <c r="A39" s="45" t="s">
        <v>80</v>
      </c>
    </row>
    <row r="40" spans="1:1" ht="15.95" customHeight="1">
      <c r="A40" s="45" t="s">
        <v>81</v>
      </c>
    </row>
    <row r="41" spans="1:1" ht="15.95" customHeight="1">
      <c r="A41" s="45" t="s">
        <v>82</v>
      </c>
    </row>
    <row r="42" spans="1:1" ht="15.95" customHeight="1">
      <c r="A42" s="46" t="s">
        <v>83</v>
      </c>
    </row>
    <row r="43" spans="1:1" ht="15.95" customHeight="1">
      <c r="A43" s="45" t="s">
        <v>84</v>
      </c>
    </row>
    <row r="44" spans="1:1" ht="15.95" customHeight="1">
      <c r="A44" s="44" t="s">
        <v>85</v>
      </c>
    </row>
    <row r="45" spans="1:1" ht="15.95" customHeight="1">
      <c r="A45" s="44" t="s">
        <v>86</v>
      </c>
    </row>
    <row r="46" spans="1:1" ht="15.95" customHeight="1">
      <c r="A46" s="44" t="s">
        <v>70</v>
      </c>
    </row>
    <row r="47" spans="1:1" ht="15.95" customHeight="1">
      <c r="A47" s="44" t="s">
        <v>87</v>
      </c>
    </row>
    <row r="48" spans="1:1" ht="15.95" customHeight="1">
      <c r="A48" s="39" t="s">
        <v>88</v>
      </c>
    </row>
    <row r="49" spans="1:1" ht="15.95" customHeight="1">
      <c r="A49" s="39" t="s">
        <v>89</v>
      </c>
    </row>
    <row r="50" spans="1:1" ht="15.95" customHeight="1">
      <c r="A50" s="46" t="s">
        <v>90</v>
      </c>
    </row>
    <row r="51" spans="1:1" ht="15.95" customHeight="1">
      <c r="A51" s="39" t="s">
        <v>91</v>
      </c>
    </row>
    <row r="52" spans="1:1" ht="15.95" customHeight="1">
      <c r="A52" s="39" t="s">
        <v>92</v>
      </c>
    </row>
    <row r="53" spans="1:1" ht="15.95" customHeight="1">
      <c r="A53" s="39" t="s">
        <v>93</v>
      </c>
    </row>
    <row r="54" spans="1:1" ht="15.95" customHeight="1">
      <c r="A54" s="39" t="s">
        <v>94</v>
      </c>
    </row>
    <row r="55" spans="1:1" ht="15.95" customHeight="1">
      <c r="A55" s="47" t="s">
        <v>95</v>
      </c>
    </row>
    <row r="56" spans="1:1" ht="30.75" customHeight="1">
      <c r="A56" s="48" t="s">
        <v>96</v>
      </c>
    </row>
  </sheetData>
  <sheetProtection password="D34F" sheet="1" selectLockedCells="1" selectUnlockedCells="1"/>
  <hyperlinks>
    <hyperlink ref="A56" r:id="rId1"/>
  </hyperlinks>
  <pageMargins left="0.51180555555555496" right="0.51180555555555496" top="0.78749999999999998" bottom="0.78749999999999998" header="0.51180555555555496" footer="0.51180555555555496"/>
  <pageSetup paperSize="9" firstPageNumber="0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view="pageBreakPreview" zoomScaleNormal="100" workbookViewId="0"/>
  </sheetViews>
  <sheetFormatPr defaultRowHeight="15"/>
  <cols>
    <col min="1" max="1" width="24.28515625"/>
    <col min="2" max="2" width="31.28515625"/>
    <col min="3" max="3" width="99.140625"/>
    <col min="7" max="7" width="11.85546875"/>
    <col min="9" max="9" width="22"/>
    <col min="10" max="10" width="24.140625"/>
    <col min="12" max="1025" width="8.7109375"/>
  </cols>
  <sheetData>
    <row r="1" spans="1:12" ht="15.95" customHeight="1">
      <c r="A1" s="49" t="s">
        <v>97</v>
      </c>
      <c r="B1" s="49" t="s">
        <v>98</v>
      </c>
      <c r="C1" s="49" t="s">
        <v>99</v>
      </c>
      <c r="D1" s="49" t="s">
        <v>100</v>
      </c>
      <c r="E1" s="49" t="s">
        <v>101</v>
      </c>
      <c r="F1" s="49" t="s">
        <v>102</v>
      </c>
      <c r="G1" s="49" t="s">
        <v>103</v>
      </c>
      <c r="H1" s="49" t="s">
        <v>104</v>
      </c>
      <c r="I1" s="49" t="s">
        <v>105</v>
      </c>
      <c r="J1" s="50" t="s">
        <v>106</v>
      </c>
      <c r="K1" s="51"/>
      <c r="L1" s="52"/>
    </row>
    <row r="2" spans="1:12" ht="15.95" customHeight="1">
      <c r="A2" s="53"/>
      <c r="B2" s="53" t="s">
        <v>107</v>
      </c>
      <c r="C2" s="53" t="s">
        <v>7</v>
      </c>
      <c r="J2" s="50" t="s">
        <v>108</v>
      </c>
      <c r="K2" s="51"/>
      <c r="L2" s="52"/>
    </row>
    <row r="3" spans="1:12" ht="15.95" customHeight="1">
      <c r="A3" s="53" t="s">
        <v>109</v>
      </c>
      <c r="B3" s="54" t="s">
        <v>110</v>
      </c>
      <c r="C3" s="53" t="s">
        <v>111</v>
      </c>
      <c r="D3" s="55">
        <v>15</v>
      </c>
      <c r="E3" s="56" t="s">
        <v>112</v>
      </c>
      <c r="F3" s="56">
        <v>1</v>
      </c>
      <c r="G3" s="50" t="e">
        <f>IF(#REF!=1,"15",IF(#REF!=2,"30",IF(#REF!=3,"45",IF(#REF!=4,"60",IF(#REF!=5,"75",IF(#REF!=6,"90",IF(#REF!=8,"120",IF(#REF!=12,"180",""))))))))</f>
        <v>#REF!</v>
      </c>
      <c r="H3" s="57" t="s">
        <v>113</v>
      </c>
      <c r="I3" s="50" t="s">
        <v>114</v>
      </c>
      <c r="J3" s="50" t="s">
        <v>115</v>
      </c>
      <c r="K3" s="51"/>
      <c r="L3" s="52"/>
    </row>
    <row r="4" spans="1:12" ht="15.95" customHeight="1">
      <c r="A4" s="53" t="s">
        <v>116</v>
      </c>
      <c r="B4" s="54" t="s">
        <v>117</v>
      </c>
      <c r="C4" s="53" t="s">
        <v>118</v>
      </c>
      <c r="D4" s="55">
        <v>30</v>
      </c>
      <c r="E4" s="56" t="s">
        <v>119</v>
      </c>
      <c r="F4" s="56">
        <v>2</v>
      </c>
      <c r="G4" s="50" t="e">
        <f>IF(#REF!=1,"15",IF(#REF!=2,"30",IF(#REF!=3,"45",IF(#REF!=4,"60",IF(#REF!=5,"75",IF(#REF!=6,"90",IF(#REF!=8,"120",IF(#REF!=12,"180",""))))))))</f>
        <v>#REF!</v>
      </c>
      <c r="H4" s="57" t="s">
        <v>120</v>
      </c>
      <c r="I4" s="50" t="s">
        <v>121</v>
      </c>
      <c r="J4" s="50" t="s">
        <v>122</v>
      </c>
      <c r="K4" s="51"/>
      <c r="L4" s="52"/>
    </row>
    <row r="5" spans="1:12" ht="15.95" customHeight="1">
      <c r="A5" s="53" t="s">
        <v>123</v>
      </c>
      <c r="B5" s="54" t="s">
        <v>124</v>
      </c>
      <c r="C5" s="53" t="s">
        <v>125</v>
      </c>
      <c r="D5" s="55">
        <v>45</v>
      </c>
      <c r="F5" s="56">
        <v>3</v>
      </c>
      <c r="G5" s="50" t="e">
        <f>IF(#REF!=1,"15",IF(#REF!=2,"30",IF(#REF!=3,"45",IF(#REF!=4,"60",IF(#REF!=5,"75",IF(#REF!=6,"90",IF(#REF!=8,"120",IF(#REF!=12,"180",""))))))))</f>
        <v>#REF!</v>
      </c>
      <c r="H5" s="57" t="s">
        <v>126</v>
      </c>
      <c r="I5" s="50" t="s">
        <v>127</v>
      </c>
      <c r="J5" s="50" t="s">
        <v>128</v>
      </c>
      <c r="K5" s="51"/>
      <c r="L5" s="52"/>
    </row>
    <row r="6" spans="1:12" ht="15.95" customHeight="1">
      <c r="A6" s="53" t="s">
        <v>129</v>
      </c>
      <c r="B6" s="54" t="s">
        <v>130</v>
      </c>
      <c r="C6" s="53" t="s">
        <v>131</v>
      </c>
      <c r="D6" s="55">
        <v>60</v>
      </c>
      <c r="F6" s="56">
        <v>4</v>
      </c>
      <c r="G6" s="50" t="e">
        <f>IF(#REF!=1,"15",IF(#REF!=2,"30",IF(#REF!=3,"45",IF(#REF!=4,"60",IF(#REF!=5,"75",IF(#REF!=6,"90",IF(#REF!=8,"120",IF(#REF!=12,"180",""))))))))</f>
        <v>#REF!</v>
      </c>
      <c r="H6" s="57" t="s">
        <v>132</v>
      </c>
      <c r="I6" s="50" t="s">
        <v>133</v>
      </c>
      <c r="J6" s="50" t="s">
        <v>134</v>
      </c>
      <c r="K6" s="51"/>
      <c r="L6" s="52"/>
    </row>
    <row r="7" spans="1:12" ht="15.95" customHeight="1">
      <c r="B7" s="54" t="s">
        <v>135</v>
      </c>
      <c r="C7" s="53" t="s">
        <v>136</v>
      </c>
      <c r="D7" s="55">
        <v>75</v>
      </c>
      <c r="F7" s="56">
        <v>5</v>
      </c>
      <c r="G7" s="50" t="e">
        <f>IF(#REF!=1,"15",IF(#REF!=2,"30",IF(#REF!=3,"45",IF(#REF!=4,"60",IF(#REF!=5,"75",IF(#REF!=6,"90",IF(#REF!=8,"120",IF(#REF!=12,"180",""))))))))</f>
        <v>#REF!</v>
      </c>
      <c r="H7" s="57" t="s">
        <v>137</v>
      </c>
      <c r="I7" s="50" t="s">
        <v>138</v>
      </c>
      <c r="J7" s="50" t="s">
        <v>139</v>
      </c>
      <c r="K7" s="51"/>
      <c r="L7" s="52"/>
    </row>
    <row r="8" spans="1:12" ht="15.95" customHeight="1">
      <c r="A8" s="53"/>
      <c r="B8" s="54" t="s">
        <v>140</v>
      </c>
      <c r="C8" s="53" t="s">
        <v>141</v>
      </c>
      <c r="D8" s="55">
        <v>90</v>
      </c>
      <c r="F8" s="56">
        <v>6</v>
      </c>
      <c r="G8" s="50" t="e">
        <f>IF(#REF!=1,"15",IF(#REF!=2,"30",IF(#REF!=3,"45",IF(#REF!=4,"60",IF(#REF!=5,"75",IF(#REF!=6,"90",IF(#REF!=8,"120",IF(#REF!=12,"180",""))))))))</f>
        <v>#REF!</v>
      </c>
      <c r="H8" s="57" t="s">
        <v>142</v>
      </c>
      <c r="I8" s="50" t="s">
        <v>143</v>
      </c>
      <c r="J8" s="50" t="s">
        <v>144</v>
      </c>
      <c r="K8" s="51"/>
      <c r="L8" s="52"/>
    </row>
    <row r="9" spans="1:12" ht="15.95" customHeight="1">
      <c r="A9" s="53" t="s">
        <v>145</v>
      </c>
      <c r="B9" s="54" t="s">
        <v>146</v>
      </c>
      <c r="C9" s="53" t="s">
        <v>147</v>
      </c>
      <c r="D9" s="55">
        <v>120</v>
      </c>
      <c r="F9" s="56">
        <v>8</v>
      </c>
      <c r="G9" s="50" t="e">
        <f>IF(#REF!=1,"15",IF(#REF!=2,"30",IF(#REF!=3,"45",IF(#REF!=4,"60",IF(#REF!=5,"75",IF(#REF!=6,"90",IF(#REF!=8,"120",IF(#REF!=12,"180",""))))))))</f>
        <v>#REF!</v>
      </c>
      <c r="H9" s="57" t="s">
        <v>148</v>
      </c>
      <c r="I9" s="50" t="s">
        <v>149</v>
      </c>
      <c r="J9" s="50" t="s">
        <v>150</v>
      </c>
      <c r="K9" s="51"/>
      <c r="L9" s="52"/>
    </row>
    <row r="10" spans="1:12" ht="15.95" customHeight="1">
      <c r="A10" s="53" t="s">
        <v>151</v>
      </c>
      <c r="B10" s="54" t="s">
        <v>152</v>
      </c>
      <c r="C10" s="53" t="s">
        <v>153</v>
      </c>
      <c r="D10" s="55">
        <v>180</v>
      </c>
      <c r="F10" s="56">
        <v>12</v>
      </c>
      <c r="G10" s="50" t="e">
        <f>IF(#REF!=1,"15",IF(#REF!=2,"30",IF(#REF!=3,"45",IF(#REF!=4,"60",IF(#REF!=5,"75",IF(#REF!=6,"90",IF(#REF!=8,"120",IF(#REF!=12,"180",""))))))))</f>
        <v>#REF!</v>
      </c>
      <c r="H10" s="57" t="s">
        <v>154</v>
      </c>
      <c r="I10" s="50" t="s">
        <v>155</v>
      </c>
      <c r="J10" s="50" t="s">
        <v>156</v>
      </c>
      <c r="K10" s="51"/>
      <c r="L10" s="52"/>
    </row>
    <row r="11" spans="1:12" ht="15.95" customHeight="1">
      <c r="A11" s="53" t="s">
        <v>157</v>
      </c>
      <c r="B11" s="54" t="s">
        <v>158</v>
      </c>
      <c r="C11" s="53" t="s">
        <v>159</v>
      </c>
      <c r="H11" s="57" t="s">
        <v>160</v>
      </c>
      <c r="I11" s="50" t="s">
        <v>161</v>
      </c>
      <c r="J11" s="50" t="s">
        <v>162</v>
      </c>
      <c r="K11" s="51"/>
      <c r="L11" s="52"/>
    </row>
    <row r="12" spans="1:12" ht="15.95" customHeight="1">
      <c r="A12" s="53"/>
      <c r="B12" s="54" t="s">
        <v>163</v>
      </c>
      <c r="C12" s="53" t="s">
        <v>164</v>
      </c>
      <c r="H12" s="57" t="s">
        <v>165</v>
      </c>
      <c r="I12" s="50" t="s">
        <v>166</v>
      </c>
      <c r="J12" s="50" t="s">
        <v>167</v>
      </c>
      <c r="K12" s="51"/>
      <c r="L12" s="52"/>
    </row>
    <row r="13" spans="1:12" ht="15.95" customHeight="1">
      <c r="A13" s="53"/>
      <c r="B13" s="54" t="s">
        <v>168</v>
      </c>
      <c r="C13" s="53" t="s">
        <v>169</v>
      </c>
      <c r="H13" s="57" t="s">
        <v>170</v>
      </c>
      <c r="I13" s="50" t="s">
        <v>171</v>
      </c>
      <c r="J13" s="50" t="s">
        <v>172</v>
      </c>
      <c r="K13" s="51"/>
      <c r="L13" s="52"/>
    </row>
    <row r="14" spans="1:12" ht="15.95" customHeight="1">
      <c r="A14" s="53"/>
      <c r="B14" s="54" t="s">
        <v>173</v>
      </c>
      <c r="C14" s="50" t="s">
        <v>174</v>
      </c>
      <c r="H14" s="57" t="s">
        <v>175</v>
      </c>
      <c r="I14" s="50" t="s">
        <v>176</v>
      </c>
      <c r="J14" s="50" t="s">
        <v>177</v>
      </c>
      <c r="K14" s="51"/>
      <c r="L14" s="52"/>
    </row>
    <row r="15" spans="1:12" ht="15.95" customHeight="1">
      <c r="A15" s="53"/>
      <c r="B15" s="53"/>
      <c r="C15" s="53" t="s">
        <v>178</v>
      </c>
      <c r="H15" s="57" t="s">
        <v>179</v>
      </c>
      <c r="I15" s="50" t="s">
        <v>180</v>
      </c>
      <c r="J15" s="50" t="s">
        <v>181</v>
      </c>
      <c r="K15" s="51"/>
      <c r="L15" s="52"/>
    </row>
    <row r="16" spans="1:12" ht="15.95" customHeight="1">
      <c r="A16" s="53"/>
      <c r="B16" s="53"/>
      <c r="C16" s="53" t="s">
        <v>182</v>
      </c>
      <c r="H16" s="57" t="s">
        <v>183</v>
      </c>
      <c r="I16" s="50" t="s">
        <v>184</v>
      </c>
      <c r="J16" s="50" t="s">
        <v>185</v>
      </c>
      <c r="K16" s="51"/>
      <c r="L16" s="52"/>
    </row>
    <row r="17" spans="1:12" ht="15.95" customHeight="1">
      <c r="A17" s="53"/>
      <c r="B17" s="53"/>
      <c r="C17" s="53" t="s">
        <v>186</v>
      </c>
      <c r="H17" s="57" t="s">
        <v>187</v>
      </c>
      <c r="I17" s="50" t="s">
        <v>188</v>
      </c>
      <c r="J17" s="50" t="s">
        <v>189</v>
      </c>
      <c r="K17" s="51"/>
      <c r="L17" s="52"/>
    </row>
    <row r="18" spans="1:12" ht="15.95" customHeight="1">
      <c r="A18" s="53"/>
      <c r="B18" s="53"/>
      <c r="C18" s="53" t="s">
        <v>190</v>
      </c>
      <c r="H18" s="57" t="s">
        <v>191</v>
      </c>
      <c r="I18" s="50" t="s">
        <v>192</v>
      </c>
      <c r="J18" s="50" t="s">
        <v>193</v>
      </c>
      <c r="K18" s="51"/>
      <c r="L18" s="52"/>
    </row>
    <row r="19" spans="1:12" ht="15.95" customHeight="1">
      <c r="A19" s="53"/>
      <c r="B19" s="53"/>
      <c r="C19" s="53" t="s">
        <v>194</v>
      </c>
      <c r="H19" s="57" t="s">
        <v>195</v>
      </c>
      <c r="I19" s="50" t="s">
        <v>196</v>
      </c>
      <c r="J19" s="50" t="s">
        <v>197</v>
      </c>
      <c r="K19" s="51"/>
      <c r="L19" s="52"/>
    </row>
    <row r="20" spans="1:12" ht="15.95" customHeight="1">
      <c r="A20" s="53"/>
      <c r="B20" s="53"/>
      <c r="C20" s="53" t="s">
        <v>198</v>
      </c>
      <c r="H20" s="57" t="s">
        <v>199</v>
      </c>
      <c r="I20" s="50" t="s">
        <v>200</v>
      </c>
      <c r="J20" s="50" t="s">
        <v>201</v>
      </c>
      <c r="K20" s="51"/>
      <c r="L20" s="52"/>
    </row>
    <row r="21" spans="1:12" ht="15.95" customHeight="1">
      <c r="A21" s="53"/>
      <c r="B21" s="53"/>
      <c r="C21" s="53" t="s">
        <v>202</v>
      </c>
      <c r="H21" s="57" t="s">
        <v>203</v>
      </c>
      <c r="I21" s="50" t="s">
        <v>204</v>
      </c>
      <c r="J21" s="50" t="s">
        <v>205</v>
      </c>
      <c r="K21" s="51"/>
      <c r="L21" s="52"/>
    </row>
    <row r="22" spans="1:12" ht="15.95" customHeight="1">
      <c r="A22" s="53"/>
      <c r="B22" s="53"/>
      <c r="C22" s="53" t="s">
        <v>206</v>
      </c>
      <c r="H22" s="57" t="s">
        <v>207</v>
      </c>
      <c r="I22" s="50" t="s">
        <v>208</v>
      </c>
      <c r="J22" s="50" t="s">
        <v>209</v>
      </c>
      <c r="K22" s="51"/>
      <c r="L22" s="52"/>
    </row>
    <row r="23" spans="1:12" ht="15.95" customHeight="1">
      <c r="A23" s="53"/>
      <c r="B23" s="53"/>
      <c r="C23" s="53" t="s">
        <v>210</v>
      </c>
      <c r="H23" s="57" t="s">
        <v>211</v>
      </c>
      <c r="I23" s="50" t="s">
        <v>212</v>
      </c>
      <c r="J23" s="50" t="s">
        <v>213</v>
      </c>
      <c r="K23" s="51"/>
      <c r="L23" s="52"/>
    </row>
    <row r="24" spans="1:12" ht="15.95" customHeight="1">
      <c r="A24" s="53"/>
      <c r="B24" s="53"/>
      <c r="C24" s="53" t="s">
        <v>214</v>
      </c>
      <c r="H24" s="57" t="s">
        <v>215</v>
      </c>
      <c r="I24" s="50" t="s">
        <v>216</v>
      </c>
      <c r="J24" s="50" t="s">
        <v>217</v>
      </c>
      <c r="K24" s="51"/>
      <c r="L24" s="52"/>
    </row>
    <row r="25" spans="1:12" ht="15.95" customHeight="1">
      <c r="A25" s="53"/>
      <c r="B25" s="53"/>
      <c r="C25" s="53" t="s">
        <v>218</v>
      </c>
      <c r="H25" s="57" t="s">
        <v>219</v>
      </c>
      <c r="I25" s="50" t="s">
        <v>220</v>
      </c>
      <c r="J25" s="50" t="s">
        <v>221</v>
      </c>
      <c r="K25" s="51"/>
      <c r="L25" s="52"/>
    </row>
    <row r="26" spans="1:12" ht="15.95" customHeight="1">
      <c r="A26" s="53"/>
      <c r="B26" s="53"/>
      <c r="C26" s="53" t="s">
        <v>222</v>
      </c>
      <c r="H26" s="57" t="s">
        <v>223</v>
      </c>
      <c r="I26" s="50" t="s">
        <v>224</v>
      </c>
      <c r="J26" s="50" t="s">
        <v>225</v>
      </c>
      <c r="K26" s="51"/>
      <c r="L26" s="52"/>
    </row>
    <row r="27" spans="1:12" ht="15.95" customHeight="1">
      <c r="A27" s="53"/>
      <c r="B27" s="53"/>
      <c r="C27" s="53" t="s">
        <v>226</v>
      </c>
      <c r="H27" s="57" t="s">
        <v>227</v>
      </c>
      <c r="I27" s="50" t="s">
        <v>228</v>
      </c>
      <c r="J27" s="50" t="s">
        <v>229</v>
      </c>
      <c r="K27" s="51"/>
      <c r="L27" s="52"/>
    </row>
    <row r="28" spans="1:12" ht="15.95" customHeight="1">
      <c r="A28" s="53"/>
      <c r="B28" s="53"/>
      <c r="C28" s="53" t="s">
        <v>230</v>
      </c>
      <c r="H28" s="57" t="s">
        <v>231</v>
      </c>
      <c r="I28" s="50" t="s">
        <v>232</v>
      </c>
      <c r="J28" s="50" t="s">
        <v>233</v>
      </c>
      <c r="K28" s="51"/>
      <c r="L28" s="52"/>
    </row>
    <row r="29" spans="1:12" ht="15.95" customHeight="1">
      <c r="A29" s="53"/>
      <c r="B29" s="53"/>
      <c r="C29" s="53" t="s">
        <v>234</v>
      </c>
      <c r="H29" s="58" t="s">
        <v>235</v>
      </c>
      <c r="I29" s="50" t="s">
        <v>236</v>
      </c>
      <c r="J29" s="50" t="s">
        <v>237</v>
      </c>
      <c r="K29" s="51"/>
      <c r="L29" s="52"/>
    </row>
    <row r="30" spans="1:12" ht="15.95" customHeight="1">
      <c r="A30" s="53"/>
      <c r="B30" s="53"/>
      <c r="C30" s="53" t="s">
        <v>238</v>
      </c>
      <c r="H30" s="59"/>
      <c r="I30" s="50"/>
      <c r="J30" s="50" t="s">
        <v>239</v>
      </c>
      <c r="K30" s="51"/>
      <c r="L30" s="52"/>
    </row>
    <row r="31" spans="1:12" ht="15.95" customHeight="1">
      <c r="A31" s="53"/>
      <c r="B31" s="53"/>
      <c r="C31" s="53" t="s">
        <v>240</v>
      </c>
      <c r="H31" s="59"/>
      <c r="I31" s="50"/>
      <c r="J31" s="50" t="s">
        <v>241</v>
      </c>
      <c r="K31" s="51"/>
      <c r="L31" s="52"/>
    </row>
    <row r="32" spans="1:12" ht="15.95" customHeight="1">
      <c r="A32" s="53"/>
      <c r="B32" s="53"/>
      <c r="C32" s="53" t="s">
        <v>242</v>
      </c>
      <c r="H32" s="59"/>
      <c r="I32" s="50"/>
      <c r="J32" s="50" t="s">
        <v>243</v>
      </c>
      <c r="K32" s="51"/>
      <c r="L32" s="52"/>
    </row>
    <row r="33" spans="1:12" ht="15.95" customHeight="1">
      <c r="A33" s="53"/>
      <c r="B33" s="53"/>
      <c r="C33" s="53" t="s">
        <v>244</v>
      </c>
      <c r="H33" s="59"/>
      <c r="I33" s="50"/>
      <c r="J33" s="50" t="s">
        <v>245</v>
      </c>
      <c r="K33" s="51"/>
      <c r="L33" s="52"/>
    </row>
    <row r="34" spans="1:12" ht="15.95" customHeight="1">
      <c r="A34" s="53"/>
      <c r="B34" s="53"/>
      <c r="C34" s="53" t="s">
        <v>246</v>
      </c>
      <c r="H34" s="59"/>
      <c r="I34" s="50"/>
      <c r="J34" s="50" t="s">
        <v>247</v>
      </c>
      <c r="K34" s="51"/>
      <c r="L34" s="52"/>
    </row>
    <row r="35" spans="1:12" ht="15.95" customHeight="1">
      <c r="A35" s="53"/>
      <c r="B35" s="53"/>
      <c r="C35" s="53" t="s">
        <v>248</v>
      </c>
      <c r="H35" s="59"/>
      <c r="I35" s="50"/>
      <c r="J35" s="50" t="s">
        <v>249</v>
      </c>
      <c r="K35" s="51"/>
      <c r="L35" s="52"/>
    </row>
    <row r="36" spans="1:12" ht="15.95" customHeight="1">
      <c r="A36" s="53"/>
      <c r="B36" s="53"/>
      <c r="C36" s="53" t="s">
        <v>250</v>
      </c>
      <c r="H36" s="59"/>
      <c r="I36" s="50"/>
      <c r="J36" s="50" t="s">
        <v>251</v>
      </c>
      <c r="K36" s="51"/>
      <c r="L36" s="52"/>
    </row>
    <row r="37" spans="1:12" ht="15.95" customHeight="1">
      <c r="A37" s="53"/>
      <c r="B37" s="53"/>
      <c r="C37" s="53" t="s">
        <v>252</v>
      </c>
      <c r="H37" s="59"/>
      <c r="I37" s="50"/>
      <c r="J37" s="50" t="s">
        <v>253</v>
      </c>
      <c r="K37" s="51"/>
      <c r="L37" s="52"/>
    </row>
    <row r="38" spans="1:12" ht="15.95" customHeight="1">
      <c r="A38" s="53"/>
      <c r="B38" s="53"/>
      <c r="C38" s="53" t="s">
        <v>254</v>
      </c>
      <c r="H38" s="59"/>
      <c r="I38" s="50"/>
      <c r="J38" s="50" t="s">
        <v>255</v>
      </c>
      <c r="K38" s="51"/>
      <c r="L38" s="52"/>
    </row>
    <row r="39" spans="1:12" ht="15.95" customHeight="1">
      <c r="A39" s="53"/>
      <c r="B39" s="53"/>
      <c r="C39" s="53" t="s">
        <v>256</v>
      </c>
      <c r="H39" s="59"/>
      <c r="I39" s="50"/>
      <c r="J39" s="50" t="s">
        <v>257</v>
      </c>
      <c r="K39" s="51"/>
      <c r="L39" s="52"/>
    </row>
    <row r="40" spans="1:12" ht="15.95" customHeight="1">
      <c r="A40" s="53"/>
      <c r="B40" s="53"/>
      <c r="C40" s="53" t="s">
        <v>258</v>
      </c>
      <c r="H40" s="59"/>
      <c r="I40" s="50"/>
      <c r="J40" s="50" t="s">
        <v>259</v>
      </c>
      <c r="K40" s="51"/>
      <c r="L40" s="52"/>
    </row>
    <row r="41" spans="1:12" ht="15.95" customHeight="1">
      <c r="A41" s="53"/>
      <c r="B41" s="53"/>
      <c r="C41" s="53" t="s">
        <v>260</v>
      </c>
      <c r="H41" s="59"/>
      <c r="I41" s="50"/>
      <c r="J41" s="50" t="s">
        <v>261</v>
      </c>
      <c r="K41" s="51"/>
      <c r="L41" s="52"/>
    </row>
    <row r="42" spans="1:12" ht="15.95" customHeight="1">
      <c r="A42" s="53"/>
      <c r="B42" s="53"/>
      <c r="C42" s="53" t="s">
        <v>262</v>
      </c>
      <c r="H42" s="59"/>
      <c r="I42" s="50"/>
      <c r="J42" s="50" t="s">
        <v>263</v>
      </c>
      <c r="K42" s="51"/>
      <c r="L42" s="52"/>
    </row>
    <row r="43" spans="1:12" ht="15.95" customHeight="1">
      <c r="A43" s="53"/>
      <c r="B43" s="53"/>
      <c r="C43" s="53" t="s">
        <v>264</v>
      </c>
      <c r="H43" s="59"/>
      <c r="I43" s="50"/>
      <c r="J43" s="50" t="s">
        <v>265</v>
      </c>
      <c r="K43" s="51"/>
      <c r="L43" s="52"/>
    </row>
    <row r="44" spans="1:12" ht="15.95" customHeight="1">
      <c r="A44" s="53"/>
      <c r="B44" s="53"/>
      <c r="C44" s="53" t="s">
        <v>266</v>
      </c>
      <c r="H44" s="59"/>
      <c r="I44" s="50"/>
      <c r="J44" s="50" t="s">
        <v>267</v>
      </c>
      <c r="K44" s="51"/>
      <c r="L44" s="52"/>
    </row>
    <row r="45" spans="1:12" ht="15.95" customHeight="1">
      <c r="A45" s="53"/>
      <c r="B45" s="53"/>
      <c r="C45" s="53" t="s">
        <v>268</v>
      </c>
      <c r="H45" s="59"/>
      <c r="I45" s="50"/>
      <c r="J45" s="50" t="s">
        <v>269</v>
      </c>
      <c r="K45" s="51"/>
      <c r="L45" s="52"/>
    </row>
    <row r="46" spans="1:12" ht="15.95" customHeight="1">
      <c r="A46" s="53"/>
      <c r="B46" s="53"/>
      <c r="C46" s="53" t="s">
        <v>270</v>
      </c>
      <c r="H46" s="59"/>
      <c r="I46" s="50"/>
      <c r="J46" s="50" t="s">
        <v>271</v>
      </c>
      <c r="K46" s="51"/>
      <c r="L46" s="52"/>
    </row>
    <row r="47" spans="1:12" ht="15.95" customHeight="1">
      <c r="A47" s="53"/>
      <c r="B47" s="53"/>
      <c r="C47" s="53" t="s">
        <v>272</v>
      </c>
      <c r="H47" s="59"/>
      <c r="I47" s="50"/>
      <c r="J47" s="50" t="s">
        <v>273</v>
      </c>
      <c r="K47" s="51"/>
      <c r="L47" s="52"/>
    </row>
    <row r="48" spans="1:12" ht="15.95" customHeight="1">
      <c r="A48" s="53"/>
      <c r="B48" s="53"/>
      <c r="C48" s="53" t="s">
        <v>274</v>
      </c>
      <c r="H48" s="59"/>
      <c r="I48" s="50"/>
      <c r="J48" s="50" t="s">
        <v>275</v>
      </c>
      <c r="K48" s="51"/>
      <c r="L48" s="52"/>
    </row>
    <row r="49" spans="1:12" ht="15.95" customHeight="1">
      <c r="A49" s="53"/>
      <c r="B49" s="53"/>
      <c r="C49" s="53" t="s">
        <v>276</v>
      </c>
      <c r="H49" s="59"/>
      <c r="I49" s="50"/>
      <c r="J49" s="50" t="s">
        <v>277</v>
      </c>
      <c r="K49" s="51"/>
      <c r="L49" s="52"/>
    </row>
    <row r="50" spans="1:12" ht="15.95" customHeight="1">
      <c r="A50" s="53"/>
      <c r="B50" s="53"/>
      <c r="C50" s="53" t="s">
        <v>278</v>
      </c>
      <c r="H50" s="59"/>
      <c r="I50" s="50"/>
      <c r="J50" s="50" t="s">
        <v>279</v>
      </c>
      <c r="K50" s="51"/>
      <c r="L50" s="52"/>
    </row>
    <row r="51" spans="1:12" ht="15.95" customHeight="1">
      <c r="A51" s="53"/>
      <c r="B51" s="53"/>
      <c r="C51" s="53" t="s">
        <v>280</v>
      </c>
      <c r="H51" s="59"/>
      <c r="I51" s="50"/>
      <c r="J51" s="50" t="s">
        <v>281</v>
      </c>
      <c r="K51" s="51"/>
      <c r="L51" s="52"/>
    </row>
    <row r="52" spans="1:12" ht="15.95" customHeight="1">
      <c r="A52" s="53"/>
      <c r="B52" s="53"/>
      <c r="C52" s="53" t="s">
        <v>282</v>
      </c>
      <c r="H52" s="59"/>
      <c r="I52" s="50"/>
      <c r="J52" s="50" t="s">
        <v>283</v>
      </c>
      <c r="K52" s="51"/>
      <c r="L52" s="52"/>
    </row>
    <row r="53" spans="1:12" ht="15.95" customHeight="1">
      <c r="A53" s="53"/>
      <c r="B53" s="53"/>
      <c r="C53" s="53" t="s">
        <v>284</v>
      </c>
      <c r="H53" s="59"/>
      <c r="I53" s="50"/>
      <c r="J53" s="50" t="s">
        <v>285</v>
      </c>
      <c r="K53" s="51"/>
      <c r="L53" s="52"/>
    </row>
    <row r="54" spans="1:12" ht="15.95" customHeight="1">
      <c r="A54" s="53"/>
      <c r="B54" s="53"/>
      <c r="C54" s="53" t="s">
        <v>286</v>
      </c>
      <c r="H54" s="59"/>
      <c r="I54" s="50"/>
      <c r="J54" s="50" t="s">
        <v>287</v>
      </c>
      <c r="K54" s="51"/>
      <c r="L54" s="52"/>
    </row>
    <row r="55" spans="1:12" ht="15.95" customHeight="1">
      <c r="A55" s="53"/>
      <c r="B55" s="53"/>
      <c r="C55" s="53" t="s">
        <v>288</v>
      </c>
      <c r="H55" s="59"/>
      <c r="I55" s="50"/>
      <c r="J55" s="50" t="s">
        <v>289</v>
      </c>
      <c r="K55" s="51"/>
      <c r="L55" s="52"/>
    </row>
    <row r="56" spans="1:12" ht="15.95" customHeight="1">
      <c r="A56" s="53"/>
      <c r="B56" s="53"/>
      <c r="C56" s="53" t="s">
        <v>290</v>
      </c>
      <c r="H56" s="59"/>
      <c r="I56" s="50"/>
      <c r="J56" s="50" t="s">
        <v>291</v>
      </c>
      <c r="K56" s="51"/>
      <c r="L56" s="52"/>
    </row>
    <row r="57" spans="1:12" ht="15.95" customHeight="1">
      <c r="A57" s="53"/>
      <c r="B57" s="53"/>
      <c r="C57" s="50" t="s">
        <v>292</v>
      </c>
      <c r="H57" s="59"/>
      <c r="I57" s="50"/>
      <c r="J57" s="50" t="s">
        <v>293</v>
      </c>
      <c r="K57" s="51"/>
      <c r="L57" s="52"/>
    </row>
    <row r="58" spans="1:12" ht="15.95" customHeight="1">
      <c r="A58" s="53"/>
      <c r="B58" s="53"/>
      <c r="C58" s="53" t="s">
        <v>294</v>
      </c>
      <c r="H58" s="59"/>
      <c r="I58" s="50"/>
      <c r="J58" s="50" t="s">
        <v>295</v>
      </c>
      <c r="K58" s="51"/>
      <c r="L58" s="52"/>
    </row>
    <row r="59" spans="1:12" ht="15.95" customHeight="1">
      <c r="A59" s="53"/>
      <c r="B59" s="53"/>
      <c r="C59" s="53" t="s">
        <v>296</v>
      </c>
      <c r="H59" s="59"/>
      <c r="I59" s="50"/>
      <c r="J59" s="50" t="s">
        <v>297</v>
      </c>
      <c r="K59" s="51"/>
      <c r="L59" s="52"/>
    </row>
    <row r="60" spans="1:12" ht="15.95" customHeight="1">
      <c r="A60" s="53"/>
      <c r="B60" s="53"/>
      <c r="C60" s="53" t="s">
        <v>298</v>
      </c>
      <c r="H60" s="59"/>
      <c r="I60" s="50"/>
      <c r="J60" s="50" t="s">
        <v>299</v>
      </c>
      <c r="K60" s="51"/>
      <c r="L60" s="52"/>
    </row>
    <row r="61" spans="1:12" ht="15.95" customHeight="1">
      <c r="A61" s="53"/>
      <c r="B61" s="53"/>
      <c r="C61" s="53" t="s">
        <v>300</v>
      </c>
      <c r="H61" s="59"/>
      <c r="I61" s="50"/>
      <c r="J61" s="50" t="s">
        <v>301</v>
      </c>
      <c r="K61" s="51"/>
      <c r="L61" s="52"/>
    </row>
    <row r="62" spans="1:12" ht="15.95" customHeight="1">
      <c r="A62" s="53"/>
      <c r="B62" s="53"/>
      <c r="C62" s="53" t="s">
        <v>302</v>
      </c>
      <c r="H62" s="59"/>
      <c r="I62" s="50"/>
      <c r="J62" s="50" t="s">
        <v>303</v>
      </c>
      <c r="K62" s="51"/>
      <c r="L62" s="52"/>
    </row>
    <row r="63" spans="1:12" ht="15.95" customHeight="1">
      <c r="A63" s="53"/>
      <c r="B63" s="53"/>
      <c r="C63" s="53" t="s">
        <v>304</v>
      </c>
      <c r="H63" s="59"/>
      <c r="I63" s="50"/>
      <c r="J63" s="50" t="s">
        <v>305</v>
      </c>
      <c r="K63" s="51"/>
      <c r="L63" s="52"/>
    </row>
    <row r="64" spans="1:12" ht="15.95" customHeight="1">
      <c r="A64" s="53"/>
      <c r="B64" s="53"/>
      <c r="C64" s="53" t="s">
        <v>306</v>
      </c>
      <c r="H64" s="59"/>
      <c r="I64" s="50"/>
      <c r="J64" s="50" t="s">
        <v>307</v>
      </c>
      <c r="K64" s="51"/>
      <c r="L64" s="52"/>
    </row>
    <row r="65" spans="1:12" ht="15.95" customHeight="1">
      <c r="A65" s="53"/>
      <c r="B65" s="53"/>
      <c r="C65" s="53" t="s">
        <v>308</v>
      </c>
      <c r="H65" s="59"/>
      <c r="I65" s="50"/>
      <c r="J65" s="50" t="s">
        <v>309</v>
      </c>
      <c r="K65" s="51"/>
      <c r="L65" s="52"/>
    </row>
    <row r="66" spans="1:12" ht="15.95" customHeight="1">
      <c r="C66" s="53" t="s">
        <v>310</v>
      </c>
      <c r="H66" s="59"/>
      <c r="I66" s="50"/>
      <c r="J66" s="50" t="s">
        <v>311</v>
      </c>
      <c r="K66" s="51"/>
      <c r="L66" s="52"/>
    </row>
    <row r="67" spans="1:12" ht="15.95" customHeight="1">
      <c r="C67" s="53" t="s">
        <v>312</v>
      </c>
      <c r="H67" s="59"/>
      <c r="I67" s="50"/>
      <c r="J67" s="50" t="s">
        <v>313</v>
      </c>
      <c r="K67" s="51"/>
      <c r="L67" s="52"/>
    </row>
    <row r="68" spans="1:12" ht="15.95" customHeight="1">
      <c r="C68" s="53" t="s">
        <v>314</v>
      </c>
      <c r="H68" s="59"/>
      <c r="I68" s="50"/>
      <c r="J68" s="50" t="s">
        <v>315</v>
      </c>
      <c r="K68" s="51"/>
      <c r="L68" s="52"/>
    </row>
    <row r="69" spans="1:12" ht="15.95" customHeight="1">
      <c r="C69" s="53" t="s">
        <v>316</v>
      </c>
      <c r="H69" s="59"/>
      <c r="I69" s="50"/>
      <c r="J69" s="50" t="s">
        <v>317</v>
      </c>
      <c r="K69" s="51"/>
      <c r="L69" s="52"/>
    </row>
    <row r="70" spans="1:12" ht="15.95" customHeight="1">
      <c r="C70" s="53" t="s">
        <v>318</v>
      </c>
      <c r="H70" s="59"/>
      <c r="I70" s="50"/>
      <c r="J70" s="50" t="s">
        <v>319</v>
      </c>
      <c r="K70" s="51"/>
      <c r="L70" s="52"/>
    </row>
    <row r="71" spans="1:12" ht="15.95" customHeight="1">
      <c r="C71" s="53" t="s">
        <v>320</v>
      </c>
      <c r="H71" s="59"/>
      <c r="I71" s="50"/>
      <c r="J71" s="50" t="s">
        <v>321</v>
      </c>
      <c r="K71" s="51"/>
      <c r="L71" s="52"/>
    </row>
    <row r="72" spans="1:12" ht="15.95" customHeight="1">
      <c r="C72" s="53" t="s">
        <v>322</v>
      </c>
      <c r="H72" s="59"/>
      <c r="I72" s="50"/>
      <c r="J72" s="50" t="s">
        <v>323</v>
      </c>
      <c r="K72" s="51"/>
      <c r="L72" s="52"/>
    </row>
    <row r="73" spans="1:12" ht="15.95" customHeight="1">
      <c r="C73" s="53" t="s">
        <v>324</v>
      </c>
      <c r="H73" s="59"/>
      <c r="I73" s="50"/>
      <c r="J73" s="50" t="s">
        <v>325</v>
      </c>
      <c r="K73" s="51"/>
      <c r="L73" s="52"/>
    </row>
    <row r="74" spans="1:12" ht="15.95" customHeight="1">
      <c r="C74" s="53" t="s">
        <v>326</v>
      </c>
      <c r="H74" s="59"/>
      <c r="I74" s="50"/>
      <c r="J74" s="50" t="s">
        <v>327</v>
      </c>
      <c r="K74" s="51"/>
      <c r="L74" s="52"/>
    </row>
    <row r="75" spans="1:12" ht="15.95" customHeight="1">
      <c r="C75" s="53" t="s">
        <v>328</v>
      </c>
      <c r="H75" s="59"/>
      <c r="I75" s="50"/>
      <c r="J75" s="50" t="s">
        <v>329</v>
      </c>
      <c r="K75" s="51"/>
      <c r="L75" s="52"/>
    </row>
    <row r="76" spans="1:12" ht="15.95" customHeight="1">
      <c r="C76" s="53" t="s">
        <v>330</v>
      </c>
      <c r="H76" s="59"/>
      <c r="I76" s="50"/>
      <c r="J76" s="50" t="s">
        <v>331</v>
      </c>
      <c r="K76" s="51"/>
      <c r="L76" s="52"/>
    </row>
    <row r="77" spans="1:12" ht="15.95" customHeight="1">
      <c r="C77" s="53" t="s">
        <v>332</v>
      </c>
      <c r="H77" s="59"/>
      <c r="I77" s="50"/>
      <c r="J77" s="50" t="s">
        <v>333</v>
      </c>
      <c r="K77" s="51"/>
      <c r="L77" s="52"/>
    </row>
    <row r="78" spans="1:12" ht="15.95" customHeight="1">
      <c r="C78" s="53" t="s">
        <v>334</v>
      </c>
      <c r="H78" s="59"/>
      <c r="I78" s="50"/>
      <c r="J78" s="50" t="s">
        <v>335</v>
      </c>
      <c r="K78" s="51"/>
      <c r="L78" s="52"/>
    </row>
    <row r="79" spans="1:12" ht="15.95" customHeight="1">
      <c r="C79" s="53" t="s">
        <v>336</v>
      </c>
      <c r="H79" s="59"/>
      <c r="I79" s="50"/>
      <c r="J79" s="50" t="s">
        <v>337</v>
      </c>
      <c r="K79" s="51"/>
      <c r="L79" s="52"/>
    </row>
    <row r="80" spans="1:12" ht="15.95" customHeight="1">
      <c r="C80" s="53" t="s">
        <v>338</v>
      </c>
      <c r="H80" s="59"/>
      <c r="I80" s="50"/>
      <c r="J80" s="50" t="s">
        <v>339</v>
      </c>
      <c r="K80" s="51"/>
      <c r="L80" s="52"/>
    </row>
    <row r="81" spans="3:12" ht="15.95" customHeight="1">
      <c r="C81" s="53" t="s">
        <v>340</v>
      </c>
      <c r="H81" s="59"/>
      <c r="I81" s="50"/>
      <c r="J81" s="50" t="s">
        <v>341</v>
      </c>
      <c r="K81" s="51"/>
      <c r="L81" s="52"/>
    </row>
    <row r="82" spans="3:12" ht="15.95" customHeight="1">
      <c r="C82" s="53" t="s">
        <v>342</v>
      </c>
      <c r="H82" s="59"/>
      <c r="I82" s="50"/>
      <c r="J82" s="50" t="s">
        <v>343</v>
      </c>
      <c r="K82" s="51"/>
      <c r="L82" s="52"/>
    </row>
    <row r="83" spans="3:12" ht="15.95" customHeight="1">
      <c r="C83" s="53" t="s">
        <v>344</v>
      </c>
      <c r="H83" s="59"/>
      <c r="I83" s="50"/>
      <c r="J83" s="50" t="s">
        <v>345</v>
      </c>
      <c r="K83" s="51"/>
      <c r="L83" s="52"/>
    </row>
    <row r="84" spans="3:12" ht="15.95" customHeight="1">
      <c r="C84" s="53" t="s">
        <v>346</v>
      </c>
      <c r="H84" s="59"/>
      <c r="I84" s="50"/>
      <c r="J84" s="50" t="s">
        <v>347</v>
      </c>
      <c r="K84" s="51"/>
      <c r="L84" s="52"/>
    </row>
    <row r="85" spans="3:12" ht="15.95" customHeight="1">
      <c r="C85" s="53" t="s">
        <v>348</v>
      </c>
      <c r="H85" s="59"/>
      <c r="I85" s="50"/>
      <c r="J85" s="50" t="s">
        <v>349</v>
      </c>
      <c r="K85" s="51"/>
      <c r="L85" s="52"/>
    </row>
    <row r="86" spans="3:12" ht="15.95" customHeight="1">
      <c r="C86" s="53" t="s">
        <v>350</v>
      </c>
      <c r="H86" s="59"/>
      <c r="I86" s="50"/>
      <c r="J86" s="50" t="s">
        <v>351</v>
      </c>
      <c r="K86" s="51"/>
      <c r="L86" s="52"/>
    </row>
    <row r="87" spans="3:12" ht="15.95" customHeight="1">
      <c r="H87" s="59"/>
      <c r="I87" s="50"/>
      <c r="J87" s="50" t="s">
        <v>352</v>
      </c>
      <c r="K87" s="51"/>
      <c r="L87" s="52"/>
    </row>
    <row r="88" spans="3:12" ht="15.95" customHeight="1">
      <c r="H88" s="59"/>
      <c r="I88" s="50"/>
      <c r="J88" s="50" t="s">
        <v>353</v>
      </c>
      <c r="K88" s="51"/>
      <c r="L88" s="52"/>
    </row>
    <row r="89" spans="3:12" ht="15.95" customHeight="1">
      <c r="H89" s="59"/>
      <c r="I89" s="50"/>
      <c r="J89" s="50" t="s">
        <v>354</v>
      </c>
      <c r="K89" s="51"/>
      <c r="L89" s="52"/>
    </row>
    <row r="90" spans="3:12" ht="15.95" customHeight="1">
      <c r="H90" s="59"/>
      <c r="I90" s="50"/>
      <c r="J90" s="50" t="s">
        <v>355</v>
      </c>
      <c r="K90" s="51"/>
      <c r="L90" s="52"/>
    </row>
    <row r="91" spans="3:12" ht="15.95" customHeight="1">
      <c r="H91" s="59"/>
      <c r="I91" s="50"/>
      <c r="J91" s="50" t="s">
        <v>356</v>
      </c>
      <c r="K91" s="51"/>
      <c r="L91" s="52"/>
    </row>
    <row r="92" spans="3:12" ht="15.95" customHeight="1">
      <c r="H92" s="59"/>
      <c r="I92" s="50"/>
      <c r="J92" s="50" t="s">
        <v>357</v>
      </c>
      <c r="K92" s="51"/>
      <c r="L92" s="52"/>
    </row>
    <row r="93" spans="3:12" ht="15.95" customHeight="1">
      <c r="H93" s="59"/>
      <c r="I93" s="50"/>
      <c r="J93" s="50" t="s">
        <v>358</v>
      </c>
      <c r="K93" s="51"/>
      <c r="L93" s="52"/>
    </row>
    <row r="94" spans="3:12" ht="15.95" customHeight="1">
      <c r="H94" s="59"/>
      <c r="I94" s="50"/>
      <c r="J94" s="50" t="s">
        <v>359</v>
      </c>
      <c r="K94" s="51"/>
      <c r="L94" s="52"/>
    </row>
    <row r="95" spans="3:12" ht="15.95" customHeight="1">
      <c r="H95" s="59"/>
      <c r="I95" s="50"/>
      <c r="J95" s="50" t="s">
        <v>360</v>
      </c>
      <c r="K95" s="51"/>
      <c r="L95" s="52"/>
    </row>
    <row r="96" spans="3:12" ht="15.95" customHeight="1">
      <c r="H96" s="59"/>
      <c r="I96" s="50"/>
      <c r="J96" s="50" t="s">
        <v>361</v>
      </c>
      <c r="K96" s="51"/>
      <c r="L96" s="52"/>
    </row>
    <row r="97" spans="8:12" ht="15.95" customHeight="1">
      <c r="H97" s="59"/>
      <c r="I97" s="50"/>
      <c r="J97" s="50" t="s">
        <v>362</v>
      </c>
      <c r="K97" s="51"/>
      <c r="L97" s="52"/>
    </row>
    <row r="98" spans="8:12" ht="15.95" customHeight="1">
      <c r="H98" s="59"/>
      <c r="I98" s="50"/>
      <c r="J98" s="50" t="s">
        <v>363</v>
      </c>
      <c r="K98" s="51"/>
      <c r="L98" s="52"/>
    </row>
    <row r="99" spans="8:12" ht="15.95" customHeight="1">
      <c r="H99" s="59"/>
      <c r="I99" s="50"/>
      <c r="J99" s="50" t="s">
        <v>364</v>
      </c>
      <c r="K99" s="51"/>
      <c r="L99" s="52"/>
    </row>
    <row r="100" spans="8:12" ht="15.95" customHeight="1">
      <c r="H100" s="59"/>
      <c r="I100" s="50"/>
      <c r="J100" s="50" t="s">
        <v>365</v>
      </c>
      <c r="K100" s="51"/>
      <c r="L100" s="52"/>
    </row>
    <row r="101" spans="8:12" ht="15.95" customHeight="1">
      <c r="H101" s="59"/>
      <c r="I101" s="50"/>
      <c r="J101" s="50" t="s">
        <v>366</v>
      </c>
      <c r="K101" s="51"/>
      <c r="L101" s="52"/>
    </row>
    <row r="102" spans="8:12" ht="15.95" customHeight="1">
      <c r="H102" s="59"/>
      <c r="I102" s="50"/>
      <c r="J102" s="50" t="s">
        <v>367</v>
      </c>
      <c r="K102" s="51"/>
      <c r="L102" s="52"/>
    </row>
    <row r="103" spans="8:12" ht="15.95" customHeight="1">
      <c r="H103" s="59"/>
      <c r="I103" s="50"/>
      <c r="J103" s="50" t="s">
        <v>368</v>
      </c>
      <c r="K103" s="51"/>
      <c r="L103" s="52"/>
    </row>
    <row r="104" spans="8:12" ht="15.95" customHeight="1">
      <c r="H104" s="59"/>
      <c r="I104" s="50"/>
      <c r="J104" s="50" t="s">
        <v>369</v>
      </c>
      <c r="K104" s="51"/>
      <c r="L104" s="52"/>
    </row>
    <row r="105" spans="8:12" ht="15.95" customHeight="1">
      <c r="H105" s="59"/>
      <c r="I105" s="50"/>
      <c r="J105" s="50" t="s">
        <v>370</v>
      </c>
      <c r="K105" s="51"/>
      <c r="L105" s="52"/>
    </row>
    <row r="106" spans="8:12" ht="15.95" customHeight="1">
      <c r="H106" s="59"/>
      <c r="I106" s="50"/>
      <c r="J106" s="50" t="s">
        <v>371</v>
      </c>
      <c r="K106" s="51"/>
      <c r="L106" s="52"/>
    </row>
    <row r="107" spans="8:12" ht="15.95" customHeight="1">
      <c r="H107" s="59"/>
      <c r="I107" s="50"/>
      <c r="J107" s="50" t="s">
        <v>372</v>
      </c>
      <c r="K107" s="51"/>
      <c r="L107" s="52"/>
    </row>
    <row r="108" spans="8:12" ht="15.95" customHeight="1">
      <c r="H108" s="59"/>
      <c r="I108" s="50"/>
      <c r="J108" s="50" t="s">
        <v>373</v>
      </c>
      <c r="K108" s="51"/>
      <c r="L108" s="52"/>
    </row>
    <row r="109" spans="8:12" ht="15.95" customHeight="1">
      <c r="H109" s="59"/>
      <c r="I109" s="50"/>
      <c r="J109" s="50" t="s">
        <v>374</v>
      </c>
      <c r="K109" s="51"/>
      <c r="L109" s="52"/>
    </row>
    <row r="110" spans="8:12" ht="15.95" customHeight="1">
      <c r="H110" s="59"/>
      <c r="I110" s="50"/>
      <c r="J110" s="50" t="s">
        <v>375</v>
      </c>
      <c r="K110" s="51"/>
      <c r="L110" s="52"/>
    </row>
    <row r="111" spans="8:12" ht="15.95" customHeight="1">
      <c r="H111" s="50"/>
      <c r="I111" s="50"/>
      <c r="J111" s="50" t="s">
        <v>376</v>
      </c>
      <c r="K111" s="51"/>
      <c r="L111" s="52"/>
    </row>
    <row r="112" spans="8:12" ht="15.95" customHeight="1">
      <c r="H112" s="59"/>
      <c r="I112" s="50"/>
      <c r="J112" s="50" t="s">
        <v>377</v>
      </c>
      <c r="K112" s="51"/>
      <c r="L112" s="52"/>
    </row>
    <row r="113" spans="8:12" ht="15.95" customHeight="1">
      <c r="H113" s="59"/>
      <c r="I113" s="50"/>
      <c r="J113" s="50" t="s">
        <v>378</v>
      </c>
      <c r="K113" s="51"/>
      <c r="L113" s="52"/>
    </row>
    <row r="114" spans="8:12" ht="15.95" customHeight="1">
      <c r="H114" s="59"/>
      <c r="I114" s="50"/>
      <c r="J114" s="50" t="s">
        <v>379</v>
      </c>
      <c r="K114" s="51"/>
      <c r="L114" s="52"/>
    </row>
    <row r="115" spans="8:12" ht="15.95" customHeight="1">
      <c r="H115" s="59"/>
      <c r="I115" s="50"/>
      <c r="J115" s="50" t="s">
        <v>380</v>
      </c>
      <c r="K115" s="51"/>
      <c r="L115" s="52"/>
    </row>
    <row r="116" spans="8:12" ht="15.95" customHeight="1">
      <c r="H116" s="59"/>
      <c r="I116" s="50"/>
      <c r="J116" s="50" t="s">
        <v>381</v>
      </c>
      <c r="K116" s="51"/>
      <c r="L116" s="52"/>
    </row>
    <row r="117" spans="8:12" ht="15.95" customHeight="1">
      <c r="H117" s="59"/>
      <c r="I117" s="50"/>
      <c r="J117" s="50" t="s">
        <v>382</v>
      </c>
      <c r="K117" s="51"/>
      <c r="L117" s="52"/>
    </row>
    <row r="118" spans="8:12" ht="15.95" customHeight="1">
      <c r="H118" s="59"/>
      <c r="I118" s="50"/>
      <c r="J118" s="50" t="s">
        <v>383</v>
      </c>
      <c r="K118" s="51"/>
      <c r="L118" s="52"/>
    </row>
    <row r="119" spans="8:12" ht="15.95" customHeight="1">
      <c r="H119" s="59"/>
      <c r="I119" s="50"/>
      <c r="J119" s="50" t="s">
        <v>384</v>
      </c>
      <c r="K119" s="51"/>
      <c r="L119" s="52"/>
    </row>
    <row r="120" spans="8:12" ht="15.95" customHeight="1">
      <c r="H120" s="59"/>
      <c r="I120" s="50"/>
      <c r="J120" s="50" t="s">
        <v>385</v>
      </c>
      <c r="K120" s="51"/>
      <c r="L120" s="52"/>
    </row>
    <row r="121" spans="8:12" ht="15.95" customHeight="1">
      <c r="H121" s="59"/>
      <c r="I121" s="50"/>
      <c r="J121" s="50" t="s">
        <v>386</v>
      </c>
      <c r="K121" s="51"/>
      <c r="L121" s="52"/>
    </row>
    <row r="122" spans="8:12" ht="15.95" customHeight="1">
      <c r="H122" s="50"/>
      <c r="I122" s="50"/>
      <c r="J122" s="50" t="s">
        <v>387</v>
      </c>
      <c r="K122" s="51"/>
      <c r="L122" s="52"/>
    </row>
    <row r="123" spans="8:12" ht="15.95" customHeight="1">
      <c r="H123" s="59"/>
      <c r="I123" s="50"/>
      <c r="J123" s="50" t="s">
        <v>388</v>
      </c>
      <c r="K123" s="51"/>
      <c r="L123" s="52"/>
    </row>
    <row r="124" spans="8:12" ht="15.95" customHeight="1">
      <c r="H124" s="59"/>
      <c r="I124" s="50"/>
      <c r="J124" s="50" t="s">
        <v>389</v>
      </c>
      <c r="K124" s="51"/>
      <c r="L124" s="52"/>
    </row>
    <row r="125" spans="8:12" ht="15.95" customHeight="1">
      <c r="H125" s="59"/>
      <c r="I125" s="50"/>
      <c r="J125" s="50" t="s">
        <v>390</v>
      </c>
      <c r="K125" s="51"/>
      <c r="L125" s="52"/>
    </row>
    <row r="126" spans="8:12" ht="15.95" customHeight="1">
      <c r="H126" s="59"/>
      <c r="I126" s="50"/>
      <c r="J126" s="50" t="s">
        <v>391</v>
      </c>
      <c r="K126" s="51"/>
      <c r="L126" s="52"/>
    </row>
    <row r="127" spans="8:12" ht="15.95" customHeight="1">
      <c r="H127" s="59"/>
      <c r="I127" s="50"/>
      <c r="J127" s="50" t="s">
        <v>392</v>
      </c>
      <c r="K127" s="51"/>
      <c r="L127" s="52"/>
    </row>
    <row r="128" spans="8:12" ht="15.95" customHeight="1">
      <c r="H128" s="59"/>
      <c r="I128" s="50"/>
      <c r="J128" s="50" t="s">
        <v>393</v>
      </c>
      <c r="K128" s="51"/>
      <c r="L128" s="52"/>
    </row>
    <row r="129" spans="8:12" ht="15.95" customHeight="1">
      <c r="H129" s="59"/>
      <c r="I129" s="50"/>
      <c r="J129" s="50" t="s">
        <v>394</v>
      </c>
      <c r="K129" s="51"/>
      <c r="L129" s="52"/>
    </row>
    <row r="130" spans="8:12" ht="15.95" customHeight="1">
      <c r="H130" s="59"/>
      <c r="I130" s="50"/>
      <c r="J130" s="50" t="s">
        <v>395</v>
      </c>
      <c r="K130" s="51"/>
      <c r="L130" s="52"/>
    </row>
    <row r="131" spans="8:12" ht="15.95" customHeight="1">
      <c r="H131" s="59"/>
      <c r="I131" s="50"/>
      <c r="J131" s="50" t="s">
        <v>396</v>
      </c>
      <c r="K131" s="51"/>
      <c r="L131" s="52"/>
    </row>
    <row r="132" spans="8:12" ht="15.95" customHeight="1">
      <c r="H132" s="59"/>
      <c r="I132" s="50"/>
      <c r="J132" s="50" t="s">
        <v>397</v>
      </c>
      <c r="K132" s="51"/>
      <c r="L132" s="52"/>
    </row>
    <row r="133" spans="8:12" ht="15.95" customHeight="1">
      <c r="H133" s="59"/>
      <c r="I133" s="50"/>
      <c r="J133" s="50" t="s">
        <v>398</v>
      </c>
      <c r="K133" s="51"/>
      <c r="L133" s="52"/>
    </row>
    <row r="134" spans="8:12" ht="15.95" customHeight="1">
      <c r="H134" s="59"/>
      <c r="I134" s="50"/>
      <c r="J134" s="50" t="s">
        <v>399</v>
      </c>
      <c r="K134" s="51"/>
      <c r="L134" s="52"/>
    </row>
    <row r="135" spans="8:12" ht="15.95" customHeight="1">
      <c r="H135" s="59"/>
      <c r="I135" s="50"/>
      <c r="J135" s="50" t="s">
        <v>400</v>
      </c>
      <c r="K135" s="51"/>
      <c r="L135" s="52"/>
    </row>
    <row r="136" spans="8:12" ht="15.95" customHeight="1">
      <c r="H136" s="59"/>
      <c r="I136" s="50"/>
      <c r="J136" s="50" t="s">
        <v>401</v>
      </c>
      <c r="K136" s="51"/>
      <c r="L136" s="52"/>
    </row>
    <row r="137" spans="8:12" ht="15.95" customHeight="1">
      <c r="H137" s="59"/>
      <c r="I137" s="50"/>
      <c r="J137" s="50" t="s">
        <v>402</v>
      </c>
      <c r="K137" s="51"/>
      <c r="L137" s="52"/>
    </row>
    <row r="138" spans="8:12" ht="15.95" customHeight="1">
      <c r="H138" s="59"/>
      <c r="I138" s="50"/>
      <c r="J138" s="50" t="s">
        <v>403</v>
      </c>
      <c r="K138" s="51"/>
      <c r="L138" s="52"/>
    </row>
    <row r="139" spans="8:12" ht="15.95" customHeight="1">
      <c r="H139" s="59"/>
      <c r="I139" s="50"/>
      <c r="J139" s="50" t="s">
        <v>404</v>
      </c>
      <c r="K139" s="51"/>
      <c r="L139" s="52"/>
    </row>
    <row r="140" spans="8:12" ht="15.95" customHeight="1">
      <c r="H140" s="59"/>
      <c r="I140" s="50"/>
      <c r="J140" s="50" t="s">
        <v>405</v>
      </c>
      <c r="K140" s="51"/>
      <c r="L140" s="52"/>
    </row>
    <row r="141" spans="8:12" ht="15.95" customHeight="1">
      <c r="H141" s="59"/>
      <c r="I141" s="50"/>
      <c r="J141" s="50" t="s">
        <v>406</v>
      </c>
      <c r="K141" s="51"/>
      <c r="L141" s="52"/>
    </row>
    <row r="142" spans="8:12" ht="15.95" customHeight="1">
      <c r="H142" s="59"/>
      <c r="I142" s="50"/>
      <c r="J142" s="50" t="s">
        <v>407</v>
      </c>
      <c r="K142" s="51"/>
      <c r="L142" s="52"/>
    </row>
    <row r="143" spans="8:12" ht="15.95" customHeight="1">
      <c r="H143" s="59"/>
      <c r="I143" s="50"/>
      <c r="J143" s="50" t="s">
        <v>408</v>
      </c>
      <c r="K143" s="51"/>
      <c r="L143" s="52"/>
    </row>
    <row r="144" spans="8:12" ht="15.95" customHeight="1">
      <c r="H144" s="59"/>
      <c r="I144" s="50"/>
      <c r="J144" s="50" t="s">
        <v>409</v>
      </c>
      <c r="K144" s="51"/>
      <c r="L144" s="52"/>
    </row>
    <row r="145" spans="8:12" ht="15.95" customHeight="1">
      <c r="H145" s="59"/>
      <c r="I145" s="50"/>
      <c r="J145" s="50" t="s">
        <v>410</v>
      </c>
      <c r="K145" s="51"/>
      <c r="L145" s="52"/>
    </row>
    <row r="146" spans="8:12" ht="15.95" customHeight="1">
      <c r="H146" s="59"/>
      <c r="I146" s="50"/>
      <c r="J146" s="50" t="s">
        <v>411</v>
      </c>
      <c r="K146" s="51"/>
      <c r="L146" s="52"/>
    </row>
    <row r="147" spans="8:12" ht="15.95" customHeight="1">
      <c r="H147" s="59"/>
      <c r="I147" s="50"/>
      <c r="J147" s="50" t="s">
        <v>412</v>
      </c>
      <c r="K147" s="51"/>
      <c r="L147" s="52"/>
    </row>
    <row r="148" spans="8:12" ht="15.95" customHeight="1">
      <c r="H148" s="59"/>
      <c r="I148" s="50"/>
      <c r="J148" s="50" t="s">
        <v>413</v>
      </c>
      <c r="K148" s="51"/>
      <c r="L148" s="52"/>
    </row>
    <row r="149" spans="8:12" ht="15.95" customHeight="1">
      <c r="H149" s="59"/>
      <c r="I149" s="50"/>
      <c r="J149" s="50" t="s">
        <v>414</v>
      </c>
      <c r="K149" s="51"/>
      <c r="L149" s="52"/>
    </row>
    <row r="150" spans="8:12" ht="15.95" customHeight="1">
      <c r="H150" s="59"/>
      <c r="I150" s="50"/>
      <c r="J150" s="50" t="s">
        <v>415</v>
      </c>
      <c r="K150" s="51"/>
      <c r="L150" s="52"/>
    </row>
    <row r="151" spans="8:12" ht="15.95" customHeight="1">
      <c r="H151" s="59"/>
      <c r="I151" s="50"/>
      <c r="J151" s="50" t="s">
        <v>416</v>
      </c>
      <c r="K151" s="51"/>
      <c r="L151" s="52"/>
    </row>
    <row r="152" spans="8:12" ht="15.95" customHeight="1">
      <c r="H152" s="59"/>
      <c r="I152" s="50"/>
      <c r="J152" s="50" t="s">
        <v>417</v>
      </c>
      <c r="K152" s="51"/>
      <c r="L152" s="52"/>
    </row>
    <row r="153" spans="8:12" ht="15.95" customHeight="1">
      <c r="H153" s="59"/>
      <c r="I153" s="50"/>
      <c r="J153" s="50" t="s">
        <v>418</v>
      </c>
      <c r="K153" s="51"/>
      <c r="L153" s="52"/>
    </row>
    <row r="154" spans="8:12" ht="15.95" customHeight="1">
      <c r="H154" s="59"/>
      <c r="I154" s="50"/>
      <c r="J154" s="50" t="s">
        <v>419</v>
      </c>
      <c r="K154" s="51"/>
      <c r="L154" s="52"/>
    </row>
    <row r="155" spans="8:12" ht="15.95" customHeight="1">
      <c r="H155" s="59"/>
      <c r="I155" s="50"/>
      <c r="J155" s="50" t="s">
        <v>420</v>
      </c>
      <c r="K155" s="51"/>
      <c r="L155" s="52"/>
    </row>
    <row r="156" spans="8:12" ht="15.95" customHeight="1">
      <c r="H156" s="59"/>
      <c r="I156" s="50"/>
      <c r="J156" s="50" t="s">
        <v>421</v>
      </c>
      <c r="K156" s="51"/>
      <c r="L156" s="52"/>
    </row>
    <row r="157" spans="8:12" ht="15.95" customHeight="1">
      <c r="H157" s="59"/>
      <c r="I157" s="50"/>
      <c r="J157" s="50" t="s">
        <v>422</v>
      </c>
      <c r="K157" s="51"/>
      <c r="L157" s="52"/>
    </row>
    <row r="158" spans="8:12" ht="15.95" customHeight="1">
      <c r="H158" s="59"/>
      <c r="I158" s="50"/>
      <c r="J158" s="50" t="s">
        <v>423</v>
      </c>
      <c r="K158" s="51"/>
      <c r="L158" s="52"/>
    </row>
    <row r="159" spans="8:12" ht="15.95" customHeight="1">
      <c r="H159" s="59"/>
      <c r="I159" s="50"/>
      <c r="J159" s="50" t="s">
        <v>424</v>
      </c>
      <c r="K159" s="51"/>
      <c r="L159" s="52"/>
    </row>
    <row r="160" spans="8:12" ht="15.95" customHeight="1">
      <c r="H160" s="59"/>
      <c r="I160" s="50"/>
      <c r="J160" s="50" t="s">
        <v>425</v>
      </c>
      <c r="K160" s="51"/>
      <c r="L160" s="52"/>
    </row>
    <row r="161" spans="8:12" ht="15.95" customHeight="1">
      <c r="H161" s="59"/>
      <c r="I161" s="50"/>
      <c r="J161" s="50" t="s">
        <v>426</v>
      </c>
      <c r="K161" s="51"/>
      <c r="L161" s="52"/>
    </row>
    <row r="162" spans="8:12" ht="15.95" customHeight="1">
      <c r="H162" s="59"/>
      <c r="I162" s="50"/>
      <c r="J162" s="50" t="s">
        <v>427</v>
      </c>
      <c r="K162" s="51"/>
      <c r="L162" s="52"/>
    </row>
    <row r="163" spans="8:12" ht="15.95" customHeight="1">
      <c r="H163" s="59"/>
      <c r="I163" s="50"/>
      <c r="J163" s="50" t="s">
        <v>428</v>
      </c>
      <c r="K163" s="51"/>
      <c r="L163" s="52"/>
    </row>
    <row r="164" spans="8:12" ht="15.95" customHeight="1">
      <c r="H164" s="59"/>
      <c r="I164" s="50"/>
      <c r="J164" s="50" t="s">
        <v>429</v>
      </c>
      <c r="K164" s="51"/>
      <c r="L164" s="52"/>
    </row>
    <row r="165" spans="8:12" ht="15.95" customHeight="1">
      <c r="H165" s="59"/>
      <c r="I165" s="50"/>
      <c r="J165" s="50" t="s">
        <v>430</v>
      </c>
      <c r="K165" s="51"/>
      <c r="L165" s="52"/>
    </row>
    <row r="166" spans="8:12" ht="15.95" customHeight="1">
      <c r="H166" s="59"/>
      <c r="I166" s="50"/>
      <c r="J166" s="50" t="s">
        <v>431</v>
      </c>
      <c r="K166" s="51"/>
      <c r="L166" s="52"/>
    </row>
    <row r="167" spans="8:12" ht="15.95" customHeight="1">
      <c r="H167" s="59"/>
      <c r="I167" s="50"/>
      <c r="J167" s="50" t="s">
        <v>432</v>
      </c>
      <c r="K167" s="51"/>
      <c r="L167" s="52"/>
    </row>
    <row r="168" spans="8:12" ht="15.95" customHeight="1">
      <c r="H168" s="59"/>
      <c r="I168" s="50"/>
      <c r="J168" s="50" t="s">
        <v>433</v>
      </c>
      <c r="K168" s="51"/>
      <c r="L168" s="52"/>
    </row>
    <row r="169" spans="8:12" ht="15.95" customHeight="1">
      <c r="H169" s="59"/>
      <c r="I169" s="50"/>
      <c r="J169" s="50" t="s">
        <v>434</v>
      </c>
      <c r="K169" s="51"/>
      <c r="L169" s="52"/>
    </row>
    <row r="170" spans="8:12" ht="15.95" customHeight="1">
      <c r="H170" s="59"/>
      <c r="I170" s="50"/>
      <c r="J170" s="50" t="s">
        <v>435</v>
      </c>
      <c r="K170" s="51"/>
      <c r="L170" s="52"/>
    </row>
    <row r="171" spans="8:12" ht="15.95" customHeight="1">
      <c r="H171" s="59"/>
      <c r="I171" s="50"/>
      <c r="J171" s="50" t="s">
        <v>436</v>
      </c>
      <c r="K171" s="51"/>
      <c r="L171" s="52"/>
    </row>
    <row r="172" spans="8:12" ht="15.95" customHeight="1">
      <c r="H172" s="59"/>
      <c r="I172" s="50"/>
      <c r="J172" s="50" t="s">
        <v>437</v>
      </c>
      <c r="K172" s="51"/>
      <c r="L172" s="52"/>
    </row>
    <row r="173" spans="8:12" ht="15.95" customHeight="1">
      <c r="H173" s="59"/>
      <c r="I173" s="50"/>
      <c r="J173" s="50" t="s">
        <v>438</v>
      </c>
      <c r="K173" s="51"/>
      <c r="L173" s="52"/>
    </row>
    <row r="174" spans="8:12" ht="15.95" customHeight="1">
      <c r="H174" s="59"/>
      <c r="I174" s="50"/>
      <c r="J174" s="50" t="s">
        <v>439</v>
      </c>
      <c r="K174" s="51"/>
      <c r="L174" s="52"/>
    </row>
    <row r="175" spans="8:12" ht="15.95" customHeight="1">
      <c r="H175" s="59"/>
      <c r="I175" s="50"/>
      <c r="J175" s="50" t="s">
        <v>440</v>
      </c>
      <c r="K175" s="51"/>
      <c r="L175" s="52"/>
    </row>
    <row r="176" spans="8:12" ht="15.95" customHeight="1">
      <c r="H176" s="59"/>
      <c r="I176" s="50"/>
      <c r="J176" s="50" t="s">
        <v>441</v>
      </c>
      <c r="K176" s="51"/>
      <c r="L176" s="52"/>
    </row>
    <row r="177" spans="8:12" ht="15.95" customHeight="1">
      <c r="H177" s="59"/>
      <c r="I177" s="50"/>
      <c r="J177" s="50" t="s">
        <v>442</v>
      </c>
      <c r="K177" s="51"/>
      <c r="L177" s="52"/>
    </row>
    <row r="178" spans="8:12" ht="15.95" customHeight="1">
      <c r="H178" s="59"/>
      <c r="I178" s="50"/>
      <c r="J178" s="50" t="s">
        <v>443</v>
      </c>
      <c r="K178" s="51"/>
      <c r="L178" s="52"/>
    </row>
    <row r="179" spans="8:12" ht="15.95" customHeight="1">
      <c r="H179" s="59"/>
      <c r="I179" s="50"/>
      <c r="J179" s="50" t="s">
        <v>444</v>
      </c>
      <c r="K179" s="51"/>
      <c r="L179" s="52"/>
    </row>
    <row r="180" spans="8:12" ht="15.95" customHeight="1">
      <c r="H180" s="59"/>
      <c r="I180" s="50"/>
      <c r="J180" s="50" t="s">
        <v>445</v>
      </c>
      <c r="K180" s="51"/>
      <c r="L180" s="52"/>
    </row>
    <row r="181" spans="8:12" ht="15.95" customHeight="1">
      <c r="H181" s="59"/>
      <c r="I181" s="50"/>
      <c r="J181" s="50" t="s">
        <v>446</v>
      </c>
      <c r="K181" s="51"/>
      <c r="L181" s="52"/>
    </row>
    <row r="182" spans="8:12" ht="15.95" customHeight="1">
      <c r="H182" s="59"/>
      <c r="I182" s="50"/>
      <c r="J182" s="50" t="s">
        <v>447</v>
      </c>
      <c r="K182" s="51"/>
      <c r="L182" s="52"/>
    </row>
    <row r="183" spans="8:12" ht="15.95" customHeight="1">
      <c r="H183" s="59"/>
      <c r="I183" s="50"/>
      <c r="J183" s="50" t="s">
        <v>448</v>
      </c>
      <c r="K183" s="51"/>
      <c r="L183" s="52"/>
    </row>
    <row r="184" spans="8:12" ht="15.95" customHeight="1">
      <c r="H184" s="59"/>
      <c r="I184" s="50"/>
      <c r="J184" s="50" t="s">
        <v>449</v>
      </c>
      <c r="K184" s="51"/>
      <c r="L184" s="52"/>
    </row>
    <row r="185" spans="8:12" ht="15.95" customHeight="1">
      <c r="H185" s="59"/>
      <c r="I185" s="50"/>
      <c r="J185" s="50" t="s">
        <v>450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Historico</vt:lpstr>
      <vt:lpstr>Instrução de preenchimento</vt:lpstr>
      <vt:lpstr>Plan2</vt:lpstr>
      <vt:lpstr>Historico!Area_de_impressao</vt:lpstr>
      <vt:lpstr>'Instrução de preenchimento'!Area_de_impressao</vt:lpstr>
      <vt:lpstr>Historico!Print_Area_0</vt:lpstr>
      <vt:lpstr>'Instrução de preenchimento'!Print_Area_0</vt:lpstr>
      <vt:lpstr>Historico!Print_Titles_0</vt:lpstr>
      <vt:lpstr>Historico!Titulos_de_impressao</vt:lpstr>
    </vt:vector>
  </TitlesOfParts>
  <Company>UFPE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PROPESQ</dc:creator>
  <cp:lastModifiedBy>NFD</cp:lastModifiedBy>
  <cp:revision>1</cp:revision>
  <cp:lastPrinted>2019-09-16T14:32:44Z</cp:lastPrinted>
  <dcterms:created xsi:type="dcterms:W3CDTF">2012-09-13T13:55:59Z</dcterms:created>
  <dcterms:modified xsi:type="dcterms:W3CDTF">2019-09-16T14:32:53Z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UFPE</vt:lpwstr>
  </property>
  <property fmtid="{D5CDD505-2E9C-101B-9397-08002B2CF9AE}" pid="4" name="DocSecurity">
    <vt:i4>1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