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ORC\Downloads\RECEITA PRÓPRIA 2024-2025\Estimativa 2026 e Reestimativas 2025\7. FORMS SITE 2025-2026\"/>
    </mc:Choice>
  </mc:AlternateContent>
  <xr:revisionPtr revIDLastSave="0" documentId="13_ncr:1_{7CCD363D-3909-4773-9548-08D2D77ABF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eita LOA 2025- PLOA 2026" sheetId="1" r:id="rId1"/>
    <sheet name="Exemplo Preenchiment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0P6KhBIp6ZIEE88Vp5aMfUj2iJw=="/>
    </ext>
  </extLst>
</workbook>
</file>

<file path=xl/calcChain.xml><?xml version="1.0" encoding="utf-8"?>
<calcChain xmlns="http://schemas.openxmlformats.org/spreadsheetml/2006/main">
  <c r="AD13" i="1" l="1"/>
  <c r="AA10" i="2" l="1"/>
  <c r="AA14" i="2" s="1"/>
  <c r="AB10" i="2"/>
  <c r="Z9" i="2"/>
  <c r="AA9" i="2"/>
  <c r="Y8" i="2"/>
  <c r="Z8" i="2"/>
  <c r="AE6" i="2"/>
  <c r="AR6" i="1"/>
  <c r="AL8" i="1"/>
  <c r="AK14" i="2"/>
  <c r="AI22" i="1"/>
  <c r="AJ22" i="1"/>
  <c r="AB22" i="1"/>
  <c r="Z22" i="1"/>
  <c r="Z14" i="2" l="1"/>
  <c r="AS14" i="2"/>
  <c r="AR14" i="2"/>
  <c r="AQ14" i="2"/>
  <c r="AP14" i="2"/>
  <c r="AM14" i="2"/>
  <c r="AL14" i="2"/>
  <c r="AI14" i="2"/>
  <c r="AH14" i="2"/>
  <c r="AG14" i="2"/>
  <c r="AC14" i="2"/>
  <c r="V14" i="2"/>
  <c r="AT13" i="2"/>
  <c r="AN13" i="2"/>
  <c r="AE13" i="2"/>
  <c r="AT12" i="2"/>
  <c r="AN12" i="2"/>
  <c r="AE12" i="2"/>
  <c r="AT11" i="2"/>
  <c r="AN11" i="2"/>
  <c r="AE11" i="2"/>
  <c r="AT10" i="2"/>
  <c r="AN10" i="2"/>
  <c r="AD14" i="2"/>
  <c r="AE10" i="2"/>
  <c r="AT9" i="2"/>
  <c r="AN9" i="2"/>
  <c r="AE9" i="2"/>
  <c r="AT8" i="2"/>
  <c r="AN8" i="2"/>
  <c r="AT7" i="2"/>
  <c r="AN7" i="2"/>
  <c r="AE7" i="2"/>
  <c r="AT6" i="2"/>
  <c r="AN6" i="2"/>
  <c r="W14" i="2"/>
  <c r="M6" i="2"/>
  <c r="AQ22" i="1"/>
  <c r="AP22" i="1"/>
  <c r="AO22" i="1"/>
  <c r="AN22" i="1"/>
  <c r="AK22" i="1"/>
  <c r="AH22" i="1"/>
  <c r="AG22" i="1"/>
  <c r="AF22" i="1"/>
  <c r="AC22" i="1"/>
  <c r="AA22" i="1"/>
  <c r="Y22" i="1"/>
  <c r="X22" i="1"/>
  <c r="W22" i="1"/>
  <c r="V22" i="1"/>
  <c r="M22" i="1"/>
  <c r="AR21" i="1"/>
  <c r="AL21" i="1"/>
  <c r="AD21" i="1"/>
  <c r="AR20" i="1"/>
  <c r="AL20" i="1"/>
  <c r="AD20" i="1"/>
  <c r="AR19" i="1"/>
  <c r="AL19" i="1"/>
  <c r="AD19" i="1"/>
  <c r="AR18" i="1"/>
  <c r="AL18" i="1"/>
  <c r="AD18" i="1"/>
  <c r="AR17" i="1"/>
  <c r="AL17" i="1"/>
  <c r="AD17" i="1"/>
  <c r="AR16" i="1"/>
  <c r="AL16" i="1"/>
  <c r="AD16" i="1"/>
  <c r="AR15" i="1"/>
  <c r="AL15" i="1"/>
  <c r="AD15" i="1"/>
  <c r="AR14" i="1"/>
  <c r="AL14" i="1"/>
  <c r="AD14" i="1"/>
  <c r="AR13" i="1"/>
  <c r="AL13" i="1"/>
  <c r="AR12" i="1"/>
  <c r="AL12" i="1"/>
  <c r="AD12" i="1"/>
  <c r="AR11" i="1"/>
  <c r="AL11" i="1"/>
  <c r="AD11" i="1"/>
  <c r="AR10" i="1"/>
  <c r="AL10" i="1"/>
  <c r="AD10" i="1"/>
  <c r="AR9" i="1"/>
  <c r="AL9" i="1"/>
  <c r="AD9" i="1"/>
  <c r="AR8" i="1"/>
  <c r="AD8" i="1"/>
  <c r="AR7" i="1"/>
  <c r="AL7" i="1"/>
  <c r="AD7" i="1"/>
  <c r="AL6" i="1"/>
  <c r="AD6" i="1"/>
  <c r="X14" i="2" l="1"/>
  <c r="AE8" i="2"/>
  <c r="Y14" i="2"/>
  <c r="AB14" i="2"/>
  <c r="AT14" i="2"/>
  <c r="AR22" i="1"/>
  <c r="AL22" i="1"/>
  <c r="AN14" i="2"/>
  <c r="AD22" i="1"/>
  <c r="AE14" i="2"/>
  <c r="AJ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3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ID#AAAAsiaPZYU
ILSM    (2023-03-08 14:03:43)
Atenção neste campo. Observar atentamente o exemplo.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JO0xZSoi6LSpvYX3+bQzDOn8MJw=="/>
    </ext>
  </extLst>
</comments>
</file>

<file path=xl/sharedStrings.xml><?xml version="1.0" encoding="utf-8"?>
<sst xmlns="http://schemas.openxmlformats.org/spreadsheetml/2006/main" count="294" uniqueCount="160">
  <si>
    <t>Preenchimento não obrigatório</t>
  </si>
  <si>
    <t>Informe Aqui a Previsão de Arrecadação</t>
  </si>
  <si>
    <t>Informe Aqui a Receita já Arrecadada</t>
  </si>
  <si>
    <t>Informe Aqui a Forma como vai Utilizar a Receita Prevista</t>
  </si>
  <si>
    <t>ORIGEM DA RECEITA</t>
  </si>
  <si>
    <t>Nº IDENTIFICADOR</t>
  </si>
  <si>
    <t>CLASSIFICAÇÃO DA RECEITA</t>
  </si>
  <si>
    <t>RECEITA PREVISTA - VALOR UO</t>
  </si>
  <si>
    <t>RECEITA ARRECADADA</t>
  </si>
  <si>
    <r>
      <rPr>
        <b/>
        <sz val="10"/>
        <color theme="1"/>
        <rFont val="Calibri"/>
      </rPr>
      <t xml:space="preserve">PLANO DE APLICAÇÃO </t>
    </r>
    <r>
      <rPr>
        <sz val="10"/>
        <color theme="1"/>
        <rFont val="Calibri"/>
      </rPr>
      <t>(Fixação da Despesa)</t>
    </r>
  </si>
  <si>
    <t>Unidade Arrecadadora</t>
  </si>
  <si>
    <t>Receita/ Nº Instrumento</t>
  </si>
  <si>
    <t xml:space="preserve">Coordenador/ Responsável </t>
  </si>
  <si>
    <t>Nº Processo</t>
  </si>
  <si>
    <t>ENTIDADE</t>
  </si>
  <si>
    <t xml:space="preserve">Objeto </t>
  </si>
  <si>
    <t xml:space="preserve">Memória de Cálculo </t>
  </si>
  <si>
    <t>Período de Vigência</t>
  </si>
  <si>
    <t>Valor Global</t>
  </si>
  <si>
    <t>Receita</t>
  </si>
  <si>
    <t>Despesa</t>
  </si>
  <si>
    <t>Código de Recolhimento</t>
  </si>
  <si>
    <t>Natureza da Receita</t>
  </si>
  <si>
    <t>FONTE</t>
  </si>
  <si>
    <t>Anos Anteriores</t>
  </si>
  <si>
    <t>Ano 2020</t>
  </si>
  <si>
    <t>Ano 2021</t>
  </si>
  <si>
    <t>Ano 2022</t>
  </si>
  <si>
    <t>Ano 2023</t>
  </si>
  <si>
    <t>Ano 2024</t>
  </si>
  <si>
    <t>Próximos Anos</t>
  </si>
  <si>
    <t>TOTAL</t>
  </si>
  <si>
    <t>CORRENTE</t>
  </si>
  <si>
    <t>CAPITAL</t>
  </si>
  <si>
    <t>Código</t>
  </si>
  <si>
    <t>Descrição</t>
  </si>
  <si>
    <t>Nome/Siape</t>
  </si>
  <si>
    <t>E-mail/Ramal</t>
  </si>
  <si>
    <t>Nome</t>
  </si>
  <si>
    <t>CNPJ</t>
  </si>
  <si>
    <t>Inicial</t>
  </si>
  <si>
    <t>Final</t>
  </si>
  <si>
    <t>Nº de Referência</t>
  </si>
  <si>
    <t>Plano Interno - PI</t>
  </si>
  <si>
    <t>INSTRUÇÃO DOS CAMPOS A SEREM PREENCHIDOS:</t>
  </si>
  <si>
    <r>
      <rPr>
        <b/>
        <sz val="8"/>
        <color theme="1"/>
        <rFont val="Calibri"/>
      </rPr>
      <t xml:space="preserve">01. Unidade Arrecadadora: </t>
    </r>
    <r>
      <rPr>
        <sz val="8"/>
        <color theme="1"/>
        <rFont val="Calibri"/>
      </rPr>
      <t>Unidade responsável pela administração do valor arrecadado.</t>
    </r>
  </si>
  <si>
    <r>
      <rPr>
        <b/>
        <sz val="8"/>
        <color theme="1"/>
        <rFont val="Calibri"/>
      </rPr>
      <t>02. Receita/Nº Instrumento:</t>
    </r>
    <r>
      <rPr>
        <sz val="8"/>
        <color theme="1"/>
        <rFont val="Calibri"/>
      </rPr>
      <t xml:space="preserve"> Título da Receita ou quando se tratar de um Convênio ou Contrato informar o número do instrumento. Para melhor visualização,se necessário, os Termos Aditivos deverão ser detalhados em uma nova linha, realizando as adequações necessárias. No caso dos aluguéis, essa demonstração é obrigatória.</t>
    </r>
  </si>
  <si>
    <r>
      <rPr>
        <b/>
        <sz val="8"/>
        <color theme="1"/>
        <rFont val="Calibri"/>
      </rPr>
      <t xml:space="preserve">03. Nome/Siape: </t>
    </r>
    <r>
      <rPr>
        <sz val="8"/>
        <color theme="1"/>
        <rFont val="Calibri"/>
      </rPr>
      <t>Inserir o Nome e Siape do Coordenador/Responsável pela receita.</t>
    </r>
  </si>
  <si>
    <r>
      <rPr>
        <b/>
        <sz val="8"/>
        <color theme="1"/>
        <rFont val="Calibri"/>
      </rPr>
      <t>04. E-mail/Ramal:</t>
    </r>
    <r>
      <rPr>
        <sz val="8"/>
        <color theme="1"/>
        <rFont val="Calibri"/>
      </rPr>
      <t xml:space="preserve"> Informar E-mail e Ramal do Coordenador/Responsável pela receita.</t>
    </r>
  </si>
  <si>
    <r>
      <rPr>
        <b/>
        <sz val="8"/>
        <color theme="1"/>
        <rFont val="Calibri"/>
      </rPr>
      <t xml:space="preserve">05. Nº Processo: </t>
    </r>
    <r>
      <rPr>
        <sz val="8"/>
        <color theme="1"/>
        <rFont val="Calibri"/>
      </rPr>
      <t>Processo Administrativo que fundamenta a arrecadação da Receita.</t>
    </r>
  </si>
  <si>
    <r>
      <rPr>
        <b/>
        <sz val="8"/>
        <color theme="1"/>
        <rFont val="Calibri"/>
      </rPr>
      <t>06. Nome da Entidade:</t>
    </r>
    <r>
      <rPr>
        <sz val="8"/>
        <color theme="1"/>
        <rFont val="Calibri"/>
      </rPr>
      <t xml:space="preserve"> Nome da entidade com quem a UFPE firmou o instrumento (Convênio, Contrato, Projeto etc).</t>
    </r>
  </si>
  <si>
    <r>
      <rPr>
        <b/>
        <sz val="8"/>
        <color theme="1"/>
        <rFont val="Calibri"/>
      </rPr>
      <t>07. CNPJ:</t>
    </r>
    <r>
      <rPr>
        <sz val="8"/>
        <color theme="1"/>
        <rFont val="Calibri"/>
      </rPr>
      <t xml:space="preserve"> Número do CNPJ da Entidade.</t>
    </r>
  </si>
  <si>
    <r>
      <rPr>
        <b/>
        <sz val="8"/>
        <color theme="1"/>
        <rFont val="Calibri"/>
      </rPr>
      <t>08. Objeto:</t>
    </r>
    <r>
      <rPr>
        <sz val="8"/>
        <color theme="1"/>
        <rFont val="Calibri"/>
      </rPr>
      <t xml:space="preserve"> Especificar o objeto que dará origem a receita, e demais informações que possibilite a análise da receita.  </t>
    </r>
  </si>
  <si>
    <r>
      <rPr>
        <b/>
        <sz val="8"/>
        <color theme="1"/>
        <rFont val="Calibri"/>
      </rPr>
      <t>09. Memória de Cálculo:</t>
    </r>
    <r>
      <rPr>
        <sz val="8"/>
        <color theme="1"/>
        <rFont val="Calibri"/>
      </rPr>
      <t xml:space="preserve">   Explicitar os cálculos que reproduzem o valor final que está sendo solicitado para a receita em questão. No caso de aluguéis e correspodentes reembolsos de energia e água, se houver débitos a unidade deverá detalhar também esses montantes na memória.</t>
    </r>
  </si>
  <si>
    <r>
      <rPr>
        <b/>
        <sz val="8"/>
        <color theme="1"/>
        <rFont val="Calibri"/>
      </rPr>
      <t xml:space="preserve">10. Período de Vigência: </t>
    </r>
    <r>
      <rPr>
        <sz val="8"/>
        <color theme="1"/>
        <rFont val="Calibri"/>
      </rPr>
      <t>Informar a data inicia e final da vigência do instrumento (Convênio, Contrato, Projeto etc).</t>
    </r>
  </si>
  <si>
    <r>
      <rPr>
        <b/>
        <sz val="8"/>
        <color theme="1"/>
        <rFont val="Calibri"/>
      </rPr>
      <t xml:space="preserve">11. Valor Global: </t>
    </r>
    <r>
      <rPr>
        <sz val="8"/>
        <color theme="1"/>
        <rFont val="Calibri"/>
      </rPr>
      <t xml:space="preserve"> Valor Global previsto em Instrumento (Convênio, Contrato, Projeto etc).</t>
    </r>
  </si>
  <si>
    <r>
      <rPr>
        <b/>
        <sz val="8"/>
        <color theme="1"/>
        <rFont val="Calibri"/>
      </rPr>
      <t>Nº IDENTIFICADOR</t>
    </r>
    <r>
      <rPr>
        <sz val="8"/>
        <color theme="1"/>
        <rFont val="Calibri"/>
      </rPr>
      <t xml:space="preserve"> </t>
    </r>
  </si>
  <si>
    <r>
      <rPr>
        <b/>
        <sz val="8"/>
        <color theme="1"/>
        <rFont val="Calibri"/>
      </rPr>
      <t xml:space="preserve">12. Número de Referência: </t>
    </r>
    <r>
      <rPr>
        <sz val="8"/>
        <color theme="1"/>
        <rFont val="Calibri"/>
      </rPr>
      <t xml:space="preserve">Código definido pela Seção de Controle da Receita/DCF/PROPLAN. Este código é imprescindível para a correta identificação da receita auferida por cada unidade. </t>
    </r>
  </si>
  <si>
    <r>
      <rPr>
        <b/>
        <sz val="8"/>
        <color theme="1"/>
        <rFont val="Calibri"/>
      </rPr>
      <t xml:space="preserve">13. Plano Interno: </t>
    </r>
    <r>
      <rPr>
        <sz val="8"/>
        <color theme="1"/>
        <rFont val="Calibri"/>
      </rPr>
      <t>Código composto por 11 (onze) dígitos, definido pela Diretoria de Orçamento/PROPLAN. O PI permitirá a identificação da execução detalhada da receita.</t>
    </r>
  </si>
  <si>
    <t>CLASSIFICAÇÃO DA RECEITA (Preenchimento não obrigatório)</t>
  </si>
  <si>
    <r>
      <rPr>
        <b/>
        <sz val="8"/>
        <color theme="1"/>
        <rFont val="Calibri"/>
      </rPr>
      <t>14. Código de Recolhimento:</t>
    </r>
    <r>
      <rPr>
        <sz val="8"/>
        <color theme="1"/>
        <rFont val="Calibri"/>
      </rPr>
      <t xml:space="preserve"> indica, dentre outros, os parâmetros para a classificação dos recursos arrecadados. Este código será selecionado pela Seção de Controle da Receita/DCF/PROPLAN. Este código é imprescindível para a correta identificação da receita auferida por cada unidade. </t>
    </r>
  </si>
  <si>
    <r>
      <rPr>
        <b/>
        <sz val="8"/>
        <color theme="1"/>
        <rFont val="Calibri"/>
      </rPr>
      <t xml:space="preserve">15. Natureza da Receita: </t>
    </r>
    <r>
      <rPr>
        <sz val="8"/>
        <color theme="1"/>
        <rFont val="Calibri"/>
      </rPr>
      <t>visa identificar a origem do recurso segundo o fato gerador, acontecimento real que ocasionou o ingresso da receita nos cofres públicos. Os Códigos estão detalhados no</t>
    </r>
    <r>
      <rPr>
        <i/>
        <sz val="8"/>
        <color theme="1"/>
        <rFont val="Calibri"/>
      </rPr>
      <t xml:space="preserve"> Ementário da classificação por Natureza de Receita/STN</t>
    </r>
    <r>
      <rPr>
        <sz val="8"/>
        <color theme="1"/>
        <rFont val="Calibri"/>
      </rPr>
      <t xml:space="preserve">. </t>
    </r>
  </si>
  <si>
    <r>
      <rPr>
        <b/>
        <sz val="8"/>
        <color theme="1"/>
        <rFont val="Calibri"/>
      </rPr>
      <t>16. Fonte:</t>
    </r>
    <r>
      <rPr>
        <sz val="8"/>
        <color theme="1"/>
        <rFont val="Calibri"/>
      </rPr>
      <t xml:space="preserve"> Código composto por 04  (quatro) dígitos, que identifica o destino dos recursos arrecadados. O 1º dígito trata do Grupo da Fonte de Recurso, representado pelo dígito 1 (Recursos Arrecadados no Exercício Corrente). O 2º dígito é a Especificação da Fonte, que poderá ser 050 (Recursos Próprios Livres da UO), 081 (Convênios) e 096 (Doações Nacionais). Obs: Outras fontes poderão ser incluídas a depender do fato gerador. Base Legal: PORTARIA SOF ME Nº 14.956, DE 21 DE DEZEMBRO DE 2021 - DOU - Classificação Fontes.</t>
    </r>
  </si>
  <si>
    <r>
      <rPr>
        <b/>
        <sz val="8"/>
        <color theme="1"/>
        <rFont val="Calibri"/>
      </rPr>
      <t>18.  Receita Arrecadada:</t>
    </r>
    <r>
      <rPr>
        <sz val="8"/>
        <color theme="1"/>
        <rFont val="Calibri"/>
      </rPr>
      <t xml:space="preserve"> Informar o total da Receita Arrecadada por exercício.</t>
    </r>
  </si>
  <si>
    <t>PLANO DE APLICAÇÃO</t>
  </si>
  <si>
    <r>
      <rPr>
        <b/>
        <sz val="10"/>
        <color theme="1"/>
        <rFont val="Calibri"/>
      </rPr>
      <t xml:space="preserve">PLANO DE APLICAÇÃO </t>
    </r>
    <r>
      <rPr>
        <sz val="10"/>
        <color theme="1"/>
        <rFont val="Calibri"/>
      </rPr>
      <t>(Fixação da Despesa)</t>
    </r>
  </si>
  <si>
    <t>Objeto</t>
  </si>
  <si>
    <t>Memória de Cálculo</t>
  </si>
  <si>
    <t>PROPESQ</t>
  </si>
  <si>
    <t>Maria da Silva</t>
  </si>
  <si>
    <t>mariasilva@ufpe.ex</t>
  </si>
  <si>
    <t>Proc 12345/2019-99</t>
  </si>
  <si>
    <t>Prefeitura do Recife</t>
  </si>
  <si>
    <t>10.565.000/0001-92</t>
  </si>
  <si>
    <t>Realização de pesquisa - Projeto: Iluminando Parkson com optogenética: abordagens para o restabelecimento das funções dos núcleos da base em modelo primata</t>
  </si>
  <si>
    <t>03 análises x R$ 20.000 x 12 meses = R$ 720.000</t>
  </si>
  <si>
    <t>15309810552018</t>
  </si>
  <si>
    <t>MC055G0115N</t>
  </si>
  <si>
    <t>TRANSF CONVENIO MUNICIP E SUAS ENTIDADES</t>
  </si>
  <si>
    <t>TRANSF.DOS MUNICIPIOS E SUAS ENTIDADES-PRINC.</t>
  </si>
  <si>
    <t>-</t>
  </si>
  <si>
    <t>CCSA</t>
  </si>
  <si>
    <t>Sala/CCSA</t>
  </si>
  <si>
    <t>João de Sousa</t>
  </si>
  <si>
    <t>joaosousa@ufpe.ex</t>
  </si>
  <si>
    <t>Proc 12348/2019-99</t>
  </si>
  <si>
    <t>Fundação Cesgranrio</t>
  </si>
  <si>
    <t>42.270.181/0001-16</t>
  </si>
  <si>
    <t>Aluguel esporádico de salas de aulas e auditórios.</t>
  </si>
  <si>
    <t>15308630100004</t>
  </si>
  <si>
    <t>ALUGUEIS</t>
  </si>
  <si>
    <t>13100111</t>
  </si>
  <si>
    <t>ALUGUEIS E ARRENDAMENTOS-PRINCIPAL</t>
  </si>
  <si>
    <t>Proc 12349/2020-99</t>
  </si>
  <si>
    <t>Maurício Souto Alimentos Ltda</t>
  </si>
  <si>
    <t>50.270.181/0001-16</t>
  </si>
  <si>
    <t>Cessão remunerada de uso de área física, medindo  49,15 m², localizada no CCSA,  destinado a exploração de serviços de cantina.  Valor Mensal: R$ 200,00. Quant Meses: 12</t>
  </si>
  <si>
    <t xml:space="preserve">R$ 200 x 12meses = R$ 2.400 </t>
  </si>
  <si>
    <t>15308600332019</t>
  </si>
  <si>
    <t>Contrato 033/2020 (1º TA)</t>
  </si>
  <si>
    <t>R$ 210,40 x 12meses = R$ 2.524,80  (IGPM  5,2%)</t>
  </si>
  <si>
    <t>Contrato 033/2020 (2º TA) - Possibilidade de Renovação</t>
  </si>
  <si>
    <t>R$ 223,87 x 12meses = R$ 2.686,44 (IGPM  6,4%-Projetado)</t>
  </si>
  <si>
    <t>CB</t>
  </si>
  <si>
    <t>João Maria/562635</t>
  </si>
  <si>
    <t>joaomaria@ufpe.ex / 9536</t>
  </si>
  <si>
    <t>Proc 12346/2020-99</t>
  </si>
  <si>
    <r>
      <rPr>
        <sz val="8"/>
        <color theme="1"/>
        <rFont val="Calibri"/>
      </rPr>
      <t xml:space="preserve">Curso de Introdução à Matemática para Biocientistas - Laboratório de Bioprocessos e Bioprodutos - Departamento de Antibióticos do Centro de Biociências - </t>
    </r>
    <r>
      <rPr>
        <b/>
        <sz val="8"/>
        <color theme="1"/>
        <rFont val="Calibri"/>
      </rPr>
      <t>Período de Realização do Curso:</t>
    </r>
    <r>
      <rPr>
        <sz val="8"/>
        <color theme="1"/>
        <rFont val="Calibri"/>
      </rPr>
      <t xml:space="preserve"> 01/06/2021 a 31/07/2021. </t>
    </r>
    <r>
      <rPr>
        <b/>
        <sz val="8"/>
        <color theme="1"/>
        <rFont val="Calibri"/>
      </rPr>
      <t>Valor da Inscrição:</t>
    </r>
    <r>
      <rPr>
        <sz val="8"/>
        <color theme="1"/>
        <rFont val="Calibri"/>
      </rPr>
      <t xml:space="preserve"> R$ 30,00.  </t>
    </r>
    <r>
      <rPr>
        <b/>
        <sz val="8"/>
        <color theme="1"/>
        <rFont val="Calibri"/>
      </rPr>
      <t>Qtde Estimada de Participantes:</t>
    </r>
    <r>
      <rPr>
        <sz val="8"/>
        <color theme="1"/>
        <rFont val="Calibri"/>
      </rPr>
      <t xml:space="preserve"> 10.  </t>
    </r>
    <r>
      <rPr>
        <b/>
        <sz val="8"/>
        <color theme="1"/>
        <rFont val="Calibri"/>
      </rPr>
      <t>SigProj nº</t>
    </r>
    <r>
      <rPr>
        <sz val="8"/>
        <color theme="1"/>
        <rFont val="Calibri"/>
      </rPr>
      <t xml:space="preserve"> 276564.1384.119305.23082020</t>
    </r>
  </si>
  <si>
    <t xml:space="preserve">R$ 30 x 10 participantes = R$300 </t>
  </si>
  <si>
    <t>15308330700219</t>
  </si>
  <si>
    <t>M0000G2120N</t>
  </si>
  <si>
    <t>SFIN/SREPUG SERVICOS EDUCACIONAIS</t>
  </si>
  <si>
    <t>SERV.ADMINISTRAT.E COMERCIAIS GERAIS-PRINC.</t>
  </si>
  <si>
    <t>Ainda não foi aberto</t>
  </si>
  <si>
    <r>
      <rPr>
        <sz val="8"/>
        <color theme="1"/>
        <rFont val="Calibri"/>
      </rPr>
      <t xml:space="preserve">Curso de Introdução à Matemática para Biocientistas - Laboratório de Bioprocessos e Bioprodutos - Departamento de Antibióticos do Centro de Biociências - </t>
    </r>
    <r>
      <rPr>
        <b/>
        <sz val="8"/>
        <color theme="1"/>
        <rFont val="Calibri"/>
      </rPr>
      <t>Período de Realização prevista do Curso:</t>
    </r>
    <r>
      <rPr>
        <sz val="8"/>
        <color theme="1"/>
        <rFont val="Calibri"/>
      </rPr>
      <t xml:space="preserve"> 01/06/2022 a 31/07/2022.   </t>
    </r>
    <r>
      <rPr>
        <b/>
        <sz val="8"/>
        <color theme="1"/>
        <rFont val="Calibri"/>
      </rPr>
      <t>Valor da Inscrição:</t>
    </r>
    <r>
      <rPr>
        <sz val="8"/>
        <color theme="1"/>
        <rFont val="Calibri"/>
      </rPr>
      <t xml:space="preserve"> R$ 40,00.  </t>
    </r>
    <r>
      <rPr>
        <b/>
        <sz val="8"/>
        <color theme="1"/>
        <rFont val="Calibri"/>
      </rPr>
      <t xml:space="preserve">Qtde Estimada de Participantes: </t>
    </r>
    <r>
      <rPr>
        <sz val="8"/>
        <color theme="1"/>
        <rFont val="Calibri"/>
      </rPr>
      <t xml:space="preserve">10. </t>
    </r>
    <r>
      <rPr>
        <b/>
        <sz val="8"/>
        <color theme="1"/>
        <rFont val="Calibri"/>
      </rPr>
      <t>SigProj nº :</t>
    </r>
    <r>
      <rPr>
        <sz val="8"/>
        <color theme="1"/>
        <rFont val="Calibri"/>
      </rPr>
      <t xml:space="preserve"> </t>
    </r>
    <r>
      <rPr>
        <sz val="8"/>
        <color rgb="FFFF0000"/>
        <rFont val="Calibri"/>
      </rPr>
      <t xml:space="preserve">ainda não cadastrado. </t>
    </r>
  </si>
  <si>
    <t>R$ 40,00 x 10 participantes = R$ 400</t>
  </si>
  <si>
    <t>mariajoselma.franco@ufpe.br</t>
  </si>
  <si>
    <t>11.256.054/0001-39</t>
  </si>
  <si>
    <t>A</t>
  </si>
  <si>
    <t>B</t>
  </si>
  <si>
    <t>C = A+B</t>
  </si>
  <si>
    <r>
      <rPr>
        <b/>
        <sz val="8"/>
        <color theme="1"/>
        <rFont val="Calibri"/>
      </rPr>
      <t xml:space="preserve">01. Unidade Arrecadadora: </t>
    </r>
    <r>
      <rPr>
        <sz val="8"/>
        <color theme="1"/>
        <rFont val="Calibri"/>
      </rPr>
      <t>Unidade responsável pela administração do valor arrecadado.</t>
    </r>
  </si>
  <si>
    <r>
      <rPr>
        <b/>
        <sz val="8"/>
        <color theme="1"/>
        <rFont val="Calibri"/>
      </rPr>
      <t>02. Receita/Nº Instrumento:</t>
    </r>
    <r>
      <rPr>
        <sz val="8"/>
        <color theme="1"/>
        <rFont val="Calibri"/>
      </rPr>
      <t xml:space="preserve"> Título da Receita ou quando se tratar de um Convênio ou Contrato informar o número do instrumento. Para melhor visualização,se necessário, os Termos Aditivos deverão ser detalhados em uma nova linha, realizando as adequações necessárias. No caso dos aluguéis, essa demonstração é obrigatória.</t>
    </r>
  </si>
  <si>
    <r>
      <rPr>
        <b/>
        <sz val="8"/>
        <color theme="1"/>
        <rFont val="Calibri"/>
      </rPr>
      <t xml:space="preserve">03. Nome/Siape: </t>
    </r>
    <r>
      <rPr>
        <sz val="8"/>
        <color theme="1"/>
        <rFont val="Calibri"/>
      </rPr>
      <t>Inserir o Nome e Siape do Coordenador/Responsável pela receita.</t>
    </r>
  </si>
  <si>
    <r>
      <rPr>
        <b/>
        <sz val="8"/>
        <color theme="1"/>
        <rFont val="Calibri"/>
      </rPr>
      <t>04. E-mail/Ramal:</t>
    </r>
    <r>
      <rPr>
        <sz val="8"/>
        <color theme="1"/>
        <rFont val="Calibri"/>
      </rPr>
      <t xml:space="preserve"> Informar E-mail e Ramal do Coordenador/Responsável pela receita.</t>
    </r>
  </si>
  <si>
    <r>
      <rPr>
        <b/>
        <sz val="8"/>
        <color theme="1"/>
        <rFont val="Calibri"/>
      </rPr>
      <t xml:space="preserve">05. Nº Processo: </t>
    </r>
    <r>
      <rPr>
        <sz val="8"/>
        <color theme="1"/>
        <rFont val="Calibri"/>
      </rPr>
      <t>Processo Administrativo que fundamenta a arrecadação da Receita.</t>
    </r>
  </si>
  <si>
    <r>
      <rPr>
        <b/>
        <sz val="8"/>
        <color theme="1"/>
        <rFont val="Calibri"/>
      </rPr>
      <t>06. Nome da Entidade:</t>
    </r>
    <r>
      <rPr>
        <sz val="8"/>
        <color theme="1"/>
        <rFont val="Calibri"/>
      </rPr>
      <t xml:space="preserve"> Nome da entidade com quem a UFPE firmou o instrumento (Convênio,Contrato,Projeto etc).</t>
    </r>
  </si>
  <si>
    <r>
      <rPr>
        <b/>
        <sz val="8"/>
        <color theme="1"/>
        <rFont val="Calibri"/>
      </rPr>
      <t>07. CNPJ:</t>
    </r>
    <r>
      <rPr>
        <sz val="8"/>
        <color theme="1"/>
        <rFont val="Calibri"/>
      </rPr>
      <t xml:space="preserve"> Número do CNPJ da Entidade.</t>
    </r>
  </si>
  <si>
    <r>
      <rPr>
        <b/>
        <sz val="8"/>
        <color theme="1"/>
        <rFont val="Calibri"/>
      </rPr>
      <t>08. Objeto:</t>
    </r>
    <r>
      <rPr>
        <sz val="8"/>
        <color theme="1"/>
        <rFont val="Calibri"/>
      </rPr>
      <t xml:space="preserve"> Especificar o objeto que dará origem a receita, e demais informações que possibilite a análise da receita.  </t>
    </r>
  </si>
  <si>
    <r>
      <rPr>
        <b/>
        <sz val="8"/>
        <color theme="1"/>
        <rFont val="Calibri"/>
      </rPr>
      <t>09. Memória de Cálculo:</t>
    </r>
    <r>
      <rPr>
        <sz val="8"/>
        <color theme="1"/>
        <rFont val="Calibri"/>
      </rPr>
      <t xml:space="preserve">   Explicitar os cálculos que reproduzem o valor final que está sendo solicitado para a receita em questão. No caso de aluguéis e correspodentes reembolsos de energia e água, se houver débitos a unidade deverá detalhar também esses montantes na memória.</t>
    </r>
  </si>
  <si>
    <r>
      <rPr>
        <b/>
        <sz val="8"/>
        <color theme="1"/>
        <rFont val="Calibri"/>
      </rPr>
      <t xml:space="preserve">10. Período de Vigência: </t>
    </r>
    <r>
      <rPr>
        <sz val="8"/>
        <color theme="1"/>
        <rFont val="Calibri"/>
      </rPr>
      <t>Informar a data inicia e final da vigência do instrumento (Convênio,Contrato,Projeto etc).</t>
    </r>
  </si>
  <si>
    <r>
      <rPr>
        <b/>
        <sz val="8"/>
        <color theme="1"/>
        <rFont val="Calibri"/>
      </rPr>
      <t xml:space="preserve">11. Valor Global: </t>
    </r>
    <r>
      <rPr>
        <sz val="8"/>
        <color theme="1"/>
        <rFont val="Calibri"/>
      </rPr>
      <t xml:space="preserve"> Valor Global previsto em Instrumento (Convênio,Contrato,Projeto etc).</t>
    </r>
  </si>
  <si>
    <r>
      <rPr>
        <b/>
        <sz val="8"/>
        <color theme="1"/>
        <rFont val="Calibri"/>
      </rPr>
      <t>Nº IDENTIFICADOR</t>
    </r>
    <r>
      <rPr>
        <sz val="8"/>
        <color theme="1"/>
        <rFont val="Calibri"/>
      </rPr>
      <t xml:space="preserve"> </t>
    </r>
  </si>
  <si>
    <r>
      <rPr>
        <b/>
        <sz val="8"/>
        <color theme="1"/>
        <rFont val="Calibri"/>
      </rPr>
      <t xml:space="preserve">12. Número de Referência: </t>
    </r>
    <r>
      <rPr>
        <sz val="8"/>
        <color theme="1"/>
        <rFont val="Calibri"/>
      </rPr>
      <t xml:space="preserve">Código definido pela Seção de Controle da Receita/DCF/PROPLAN. Este código é imprescindível para a correta identificação da receita auferida por cada unidade. </t>
    </r>
  </si>
  <si>
    <r>
      <rPr>
        <b/>
        <sz val="8"/>
        <color theme="1"/>
        <rFont val="Calibri"/>
      </rPr>
      <t xml:space="preserve">13. Plano Interno: </t>
    </r>
    <r>
      <rPr>
        <sz val="8"/>
        <color theme="1"/>
        <rFont val="Calibri"/>
      </rPr>
      <t>Código composto por 11 (onze) dígitos, definido pela Diretoria de Orçamento/PROPLAN. O PI permitirá a identificação da execução detalhada da receita.</t>
    </r>
  </si>
  <si>
    <r>
      <rPr>
        <b/>
        <sz val="8"/>
        <color theme="1"/>
        <rFont val="Calibri"/>
      </rPr>
      <t>14. Código de Recolhimento:</t>
    </r>
    <r>
      <rPr>
        <sz val="8"/>
        <color theme="1"/>
        <rFont val="Calibri"/>
      </rPr>
      <t xml:space="preserve"> indica, dentre outros, os parâmetros para a classificação dos recursos arrecadados. Este código será selecionado pela Seção de Controle da Receita/DCF/PROPLAN. Este código é imprescindível para a correta identificação da receita auferida por cada unidade. </t>
    </r>
  </si>
  <si>
    <r>
      <rPr>
        <b/>
        <sz val="8"/>
        <color theme="1"/>
        <rFont val="Calibri"/>
      </rPr>
      <t xml:space="preserve">15. Natureza da Receita: </t>
    </r>
    <r>
      <rPr>
        <sz val="8"/>
        <color theme="1"/>
        <rFont val="Calibri"/>
      </rPr>
      <t>visa identificar a origem do recurso segundo o fato gerador, acontecimento real que ocasionou o ingresso da receita nos cofres públicos. Os Códigos estão detalhados no</t>
    </r>
    <r>
      <rPr>
        <i/>
        <sz val="8"/>
        <color theme="1"/>
        <rFont val="Calibri"/>
      </rPr>
      <t xml:space="preserve"> Ementário das Naturezas de Receitas/STN</t>
    </r>
    <r>
      <rPr>
        <sz val="8"/>
        <color theme="1"/>
        <rFont val="Calibri"/>
      </rPr>
      <t xml:space="preserve">. </t>
    </r>
  </si>
  <si>
    <r>
      <rPr>
        <b/>
        <sz val="8"/>
        <color theme="1"/>
        <rFont val="Calibri"/>
      </rPr>
      <t>16. Fonte:</t>
    </r>
    <r>
      <rPr>
        <sz val="8"/>
        <color theme="1"/>
        <rFont val="Calibri"/>
      </rPr>
      <t xml:space="preserve"> Código composto por 04  (quatro) dígitos, que identifica o destino dos recursos arrecadados. O 1º dígito trata do Grupo da Fonte de Recurso, representado pelo dígito 1 (Recursos Arrecadados no Exercício Corrente). O 2º dígito é a Especificação da Fonte, que poderá ser 050 (Recursos Próprios Livres da UO), 081 (Convênios) e 096 (Doações Nacionais). Obs: Outras fontes poderão ser incluídas a depender do fato gerador. Base Legal: PORTARIA SOF ME Nº 14.956, DE 21 DE DEZEMBRO DE 2021 - DOU - Classificação Fontes.</t>
    </r>
  </si>
  <si>
    <r>
      <rPr>
        <b/>
        <sz val="8"/>
        <color theme="1"/>
        <rFont val="Calibri"/>
      </rPr>
      <t>18.  Receita Arrecadada:</t>
    </r>
    <r>
      <rPr>
        <sz val="8"/>
        <color theme="1"/>
        <rFont val="Calibri"/>
      </rPr>
      <t xml:space="preserve"> Informar o total da Receita Arrecadada por exercício.</t>
    </r>
  </si>
  <si>
    <r>
      <t>19. Plano de Aplicação:</t>
    </r>
    <r>
      <rPr>
        <sz val="8"/>
        <color theme="1"/>
        <rFont val="Calibri"/>
      </rPr>
      <t xml:space="preserve"> Fixação das Despesas por Exercício (2024 e 2025) e por Categoria Econômica (Corrente e Capital). É o planejamento de como a Receita Anual Prevista será utilizada no ano da sua arrecadação.</t>
    </r>
  </si>
  <si>
    <r>
      <t>17.</t>
    </r>
    <r>
      <rPr>
        <sz val="8"/>
        <color theme="1"/>
        <rFont val="Calibri"/>
      </rPr>
      <t xml:space="preserve"> </t>
    </r>
    <r>
      <rPr>
        <b/>
        <sz val="8"/>
        <color theme="1"/>
        <rFont val="Calibri"/>
      </rPr>
      <t>Receita Prevista:</t>
    </r>
    <r>
      <rPr>
        <sz val="8"/>
        <color theme="1"/>
        <rFont val="Calibri"/>
      </rPr>
      <t xml:space="preserve"> Deverá ser informada a previsão de arrecadação para o ano de 2024 e 2025. Porém, nos casos de Convênio/Contrato deverá considerar o período de vigência do instrumento. </t>
    </r>
  </si>
  <si>
    <t>Ano 2025</t>
  </si>
  <si>
    <t>16110101</t>
  </si>
  <si>
    <t>Ano 2026</t>
  </si>
  <si>
    <t>Ano de 2025</t>
  </si>
  <si>
    <t>Convênio 055/2020</t>
  </si>
  <si>
    <r>
      <t>2021</t>
    </r>
    <r>
      <rPr>
        <u/>
        <sz val="8"/>
        <color theme="1"/>
        <rFont val="Calibri"/>
      </rPr>
      <t xml:space="preserve"> (Sala A = 3 dias x R$ 150 = R$ 450; Auditório B = 1 dia x R$ 500 =R$ 500); </t>
    </r>
    <r>
      <rPr>
        <b/>
        <u/>
        <sz val="8"/>
        <color theme="1"/>
        <rFont val="Calibri"/>
      </rPr>
      <t xml:space="preserve">2022 </t>
    </r>
    <r>
      <rPr>
        <u/>
        <sz val="8"/>
        <color theme="1"/>
        <rFont val="Calibri"/>
      </rPr>
      <t xml:space="preserve">(Sala A = 3 dias x R$ 150= R$ 450); </t>
    </r>
    <r>
      <rPr>
        <b/>
        <u/>
        <sz val="8"/>
        <color theme="1"/>
        <rFont val="Calibri"/>
        <family val="2"/>
      </rPr>
      <t>2025</t>
    </r>
    <r>
      <rPr>
        <u/>
        <sz val="8"/>
        <color theme="1"/>
        <rFont val="Calibri"/>
      </rPr>
      <t xml:space="preserve"> (Sala A = 2 dias x R$ 150= R$ 300)</t>
    </r>
  </si>
  <si>
    <t>Contrato 033/2022</t>
  </si>
  <si>
    <t>I Curso de Introdução à matemática para biocientistas (2025)</t>
  </si>
  <si>
    <t>II Curso de Introdução à matemática para biocientistas (2026)</t>
  </si>
  <si>
    <t>Maria Joselma/ 1525198</t>
  </si>
  <si>
    <t>23076.094511/2025-43</t>
  </si>
  <si>
    <t>Termo de Doação Projeto Engenharia</t>
  </si>
  <si>
    <t>Doação para a participação da Equipe de Engenharia Civil na Competição Latino Americana que se realizará em Outubro de 2025 em Salvador, o valor de R$ 10.000,00 (Dez mil reais), que servirá como apoio para as despesas de viagem da equipe.</t>
  </si>
  <si>
    <t>1 x R$10.000,00</t>
  </si>
  <si>
    <t>TRANSF.REC.ORG.UNIAO CONV.INSTIT.PRIV.-PRINC.</t>
  </si>
  <si>
    <t>TRANSFERENCIAS DE INSTITUICOES PRIVADAS-PRINC</t>
  </si>
  <si>
    <t>CTG</t>
  </si>
  <si>
    <t>Grupo Forte S/A</t>
  </si>
  <si>
    <t>15308830900100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</si>
</sst>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5" x14ac:knownFonts="1">
    <font>
      <sz val="11"/>
      <color theme="1"/>
      <name val="Calibri"/>
      <scheme val="minor"/>
    </font>
    <font>
      <sz val="10"/>
      <color theme="1"/>
      <name val="Calibri"/>
    </font>
    <font>
      <i/>
      <sz val="10"/>
      <color theme="1"/>
      <name val="Calibri"/>
    </font>
    <font>
      <sz val="11"/>
      <name val="Calibri"/>
    </font>
    <font>
      <b/>
      <sz val="8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8"/>
      <color rgb="FF000000"/>
      <name val="Calibri"/>
    </font>
    <font>
      <sz val="8"/>
      <color theme="1"/>
      <name val="Calibri"/>
    </font>
    <font>
      <b/>
      <u/>
      <sz val="8"/>
      <color theme="1"/>
      <name val="Calibri"/>
    </font>
    <font>
      <i/>
      <sz val="8"/>
      <color rgb="FF000000"/>
      <name val="Calibri"/>
    </font>
    <font>
      <b/>
      <sz val="12"/>
      <color theme="1"/>
      <name val="Calibri"/>
    </font>
    <font>
      <sz val="12"/>
      <color theme="1"/>
      <name val="Calibri"/>
    </font>
    <font>
      <i/>
      <sz val="8"/>
      <color theme="1"/>
      <name val="Calibri"/>
    </font>
    <font>
      <u/>
      <sz val="8"/>
      <color theme="1"/>
      <name val="Calibri"/>
    </font>
    <font>
      <sz val="8"/>
      <color rgb="FFFF0000"/>
      <name val="Calibri"/>
    </font>
    <font>
      <b/>
      <sz val="8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u/>
      <sz val="10"/>
      <color theme="1"/>
      <name val="Calibri"/>
      <family val="2"/>
    </font>
    <font>
      <b/>
      <u/>
      <sz val="10"/>
      <color rgb="FF000000"/>
      <name val="Calibri"/>
      <family val="2"/>
    </font>
    <font>
      <b/>
      <u/>
      <sz val="8"/>
      <color theme="1"/>
      <name val="Calibri"/>
      <family val="2"/>
    </font>
    <font>
      <i/>
      <sz val="8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DADADA"/>
        <bgColor rgb="FFDADADA"/>
      </patternFill>
    </fill>
    <fill>
      <patternFill patternType="solid">
        <fgColor rgb="FFF3F3F3"/>
        <bgColor rgb="FFF3F3F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FEF2CB"/>
      </patternFill>
    </fill>
  </fills>
  <borders count="8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9" xfId="0" applyFont="1" applyBorder="1" applyAlignment="1">
      <alignment vertical="center" wrapText="1"/>
    </xf>
    <xf numFmtId="0" fontId="8" fillId="0" borderId="38" xfId="0" applyFont="1" applyBorder="1" applyAlignment="1">
      <alignment horizontal="left" vertical="center" wrapText="1"/>
    </xf>
    <xf numFmtId="14" fontId="8" fillId="0" borderId="39" xfId="0" applyNumberFormat="1" applyFont="1" applyBorder="1" applyAlignment="1">
      <alignment horizontal="left" vertical="center" wrapText="1"/>
    </xf>
    <xf numFmtId="164" fontId="8" fillId="0" borderId="42" xfId="0" applyNumberFormat="1" applyFont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right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left" vertical="center" wrapText="1"/>
    </xf>
    <xf numFmtId="164" fontId="8" fillId="0" borderId="39" xfId="0" applyNumberFormat="1" applyFont="1" applyBorder="1" applyAlignment="1">
      <alignment vertical="center"/>
    </xf>
    <xf numFmtId="164" fontId="8" fillId="9" borderId="39" xfId="0" applyNumberFormat="1" applyFont="1" applyFill="1" applyBorder="1" applyAlignment="1">
      <alignment vertical="center"/>
    </xf>
    <xf numFmtId="164" fontId="8" fillId="3" borderId="39" xfId="0" applyNumberFormat="1" applyFont="1" applyFill="1" applyBorder="1" applyAlignment="1">
      <alignment vertical="center"/>
    </xf>
    <xf numFmtId="164" fontId="8" fillId="10" borderId="39" xfId="0" applyNumberFormat="1" applyFont="1" applyFill="1" applyBorder="1" applyAlignment="1">
      <alignment vertical="center"/>
    </xf>
    <xf numFmtId="164" fontId="4" fillId="11" borderId="42" xfId="0" applyNumberFormat="1" applyFont="1" applyFill="1" applyBorder="1" applyAlignment="1">
      <alignment vertical="center"/>
    </xf>
    <xf numFmtId="164" fontId="8" fillId="0" borderId="36" xfId="0" applyNumberFormat="1" applyFont="1" applyBorder="1" applyAlignment="1">
      <alignment vertical="center"/>
    </xf>
    <xf numFmtId="164" fontId="4" fillId="12" borderId="42" xfId="0" applyNumberFormat="1" applyFont="1" applyFill="1" applyBorder="1" applyAlignment="1">
      <alignment vertical="center"/>
    </xf>
    <xf numFmtId="164" fontId="8" fillId="10" borderId="36" xfId="0" applyNumberFormat="1" applyFont="1" applyFill="1" applyBorder="1" applyAlignment="1">
      <alignment vertical="center"/>
    </xf>
    <xf numFmtId="164" fontId="4" fillId="13" borderId="42" xfId="0" applyNumberFormat="1" applyFont="1" applyFill="1" applyBorder="1" applyAlignment="1">
      <alignment vertical="center"/>
    </xf>
    <xf numFmtId="0" fontId="8" fillId="8" borderId="37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left" vertical="center" wrapText="1"/>
    </xf>
    <xf numFmtId="14" fontId="8" fillId="0" borderId="39" xfId="0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/>
    </xf>
    <xf numFmtId="0" fontId="8" fillId="3" borderId="45" xfId="0" applyFont="1" applyFill="1" applyBorder="1" applyAlignment="1">
      <alignment vertical="center" wrapText="1"/>
    </xf>
    <xf numFmtId="0" fontId="5" fillId="3" borderId="45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left"/>
    </xf>
    <xf numFmtId="0" fontId="8" fillId="3" borderId="45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164" fontId="4" fillId="3" borderId="47" xfId="0" applyNumberFormat="1" applyFont="1" applyFill="1" applyBorder="1" applyAlignment="1">
      <alignment horizontal="left" vertical="center" wrapText="1"/>
    </xf>
    <xf numFmtId="164" fontId="4" fillId="3" borderId="45" xfId="0" applyNumberFormat="1" applyFont="1" applyFill="1" applyBorder="1" applyAlignment="1">
      <alignment horizontal="right" vertical="center" wrapText="1"/>
    </xf>
    <xf numFmtId="164" fontId="4" fillId="3" borderId="48" xfId="0" applyNumberFormat="1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vertical="center" wrapText="1"/>
    </xf>
    <xf numFmtId="164" fontId="4" fillId="4" borderId="49" xfId="0" applyNumberFormat="1" applyFont="1" applyFill="1" applyBorder="1" applyAlignment="1">
      <alignment vertical="center"/>
    </xf>
    <xf numFmtId="164" fontId="4" fillId="4" borderId="50" xfId="0" applyNumberFormat="1" applyFont="1" applyFill="1" applyBorder="1" applyAlignment="1">
      <alignment vertical="center"/>
    </xf>
    <xf numFmtId="164" fontId="4" fillId="4" borderId="47" xfId="0" applyNumberFormat="1" applyFont="1" applyFill="1" applyBorder="1" applyAlignment="1">
      <alignment vertical="center"/>
    </xf>
    <xf numFmtId="164" fontId="4" fillId="5" borderId="49" xfId="0" applyNumberFormat="1" applyFont="1" applyFill="1" applyBorder="1" applyAlignment="1">
      <alignment vertical="center"/>
    </xf>
    <xf numFmtId="164" fontId="4" fillId="5" borderId="50" xfId="0" applyNumberFormat="1" applyFont="1" applyFill="1" applyBorder="1" applyAlignment="1">
      <alignment vertical="center"/>
    </xf>
    <xf numFmtId="164" fontId="4" fillId="5" borderId="47" xfId="0" applyNumberFormat="1" applyFont="1" applyFill="1" applyBorder="1" applyAlignment="1">
      <alignment vertical="center"/>
    </xf>
    <xf numFmtId="164" fontId="4" fillId="6" borderId="49" xfId="0" applyNumberFormat="1" applyFont="1" applyFill="1" applyBorder="1" applyAlignment="1">
      <alignment vertical="center"/>
    </xf>
    <xf numFmtId="164" fontId="4" fillId="6" borderId="50" xfId="0" applyNumberFormat="1" applyFont="1" applyFill="1" applyBorder="1" applyAlignment="1">
      <alignment vertical="center"/>
    </xf>
    <xf numFmtId="164" fontId="4" fillId="6" borderId="47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63" xfId="0" applyFont="1" applyFill="1" applyBorder="1" applyAlignment="1">
      <alignment vertical="center"/>
    </xf>
    <xf numFmtId="0" fontId="4" fillId="3" borderId="64" xfId="0" applyFont="1" applyFill="1" applyBorder="1" applyAlignment="1">
      <alignment vertical="center"/>
    </xf>
    <xf numFmtId="0" fontId="4" fillId="3" borderId="65" xfId="0" applyFont="1" applyFill="1" applyBorder="1" applyAlignment="1">
      <alignment vertical="center"/>
    </xf>
    <xf numFmtId="0" fontId="4" fillId="3" borderId="66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right" vertical="center" wrapText="1"/>
    </xf>
    <xf numFmtId="164" fontId="8" fillId="3" borderId="37" xfId="0" applyNumberFormat="1" applyFont="1" applyFill="1" applyBorder="1" applyAlignment="1">
      <alignment vertical="center"/>
    </xf>
    <xf numFmtId="49" fontId="4" fillId="0" borderId="22" xfId="0" applyNumberFormat="1" applyFont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left" vertical="center" wrapText="1"/>
    </xf>
    <xf numFmtId="164" fontId="8" fillId="0" borderId="16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vertical="center"/>
    </xf>
    <xf numFmtId="164" fontId="8" fillId="9" borderId="72" xfId="0" applyNumberFormat="1" applyFont="1" applyFill="1" applyBorder="1" applyAlignment="1">
      <alignment vertical="center"/>
    </xf>
    <xf numFmtId="164" fontId="8" fillId="3" borderId="72" xfId="0" applyNumberFormat="1" applyFont="1" applyFill="1" applyBorder="1" applyAlignment="1">
      <alignment vertical="center"/>
    </xf>
    <xf numFmtId="164" fontId="4" fillId="11" borderId="73" xfId="0" applyNumberFormat="1" applyFont="1" applyFill="1" applyBorder="1" applyAlignment="1">
      <alignment vertical="center"/>
    </xf>
    <xf numFmtId="0" fontId="5" fillId="9" borderId="74" xfId="0" applyFont="1" applyFill="1" applyBorder="1"/>
    <xf numFmtId="164" fontId="8" fillId="0" borderId="19" xfId="0" applyNumberFormat="1" applyFont="1" applyBorder="1" applyAlignment="1">
      <alignment vertical="center"/>
    </xf>
    <xf numFmtId="164" fontId="8" fillId="3" borderId="71" xfId="0" applyNumberFormat="1" applyFont="1" applyFill="1" applyBorder="1" applyAlignment="1">
      <alignment vertical="center"/>
    </xf>
    <xf numFmtId="0" fontId="4" fillId="3" borderId="75" xfId="0" applyFont="1" applyFill="1" applyBorder="1" applyAlignment="1">
      <alignment horizontal="left" vertical="center"/>
    </xf>
    <xf numFmtId="0" fontId="8" fillId="3" borderId="76" xfId="0" applyFont="1" applyFill="1" applyBorder="1" applyAlignment="1">
      <alignment vertical="center" wrapText="1"/>
    </xf>
    <xf numFmtId="0" fontId="5" fillId="3" borderId="76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 wrapText="1"/>
    </xf>
    <xf numFmtId="0" fontId="8" fillId="3" borderId="76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/>
    </xf>
    <xf numFmtId="0" fontId="8" fillId="3" borderId="76" xfId="0" applyFont="1" applyFill="1" applyBorder="1" applyAlignment="1">
      <alignment horizontal="left" vertical="center" wrapText="1"/>
    </xf>
    <xf numFmtId="0" fontId="8" fillId="3" borderId="77" xfId="0" applyFont="1" applyFill="1" applyBorder="1" applyAlignment="1">
      <alignment horizontal="left" vertical="center" wrapText="1"/>
    </xf>
    <xf numFmtId="164" fontId="4" fillId="3" borderId="78" xfId="0" applyNumberFormat="1" applyFont="1" applyFill="1" applyBorder="1" applyAlignment="1">
      <alignment horizontal="left" vertical="center" wrapText="1"/>
    </xf>
    <xf numFmtId="164" fontId="4" fillId="3" borderId="76" xfId="0" applyNumberFormat="1" applyFont="1" applyFill="1" applyBorder="1" applyAlignment="1">
      <alignment horizontal="right" vertical="center" wrapText="1"/>
    </xf>
    <xf numFmtId="164" fontId="4" fillId="3" borderId="76" xfId="0" applyNumberFormat="1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vertical="center" wrapText="1"/>
    </xf>
    <xf numFmtId="164" fontId="4" fillId="4" borderId="80" xfId="0" applyNumberFormat="1" applyFont="1" applyFill="1" applyBorder="1" applyAlignment="1">
      <alignment vertical="center"/>
    </xf>
    <xf numFmtId="164" fontId="4" fillId="4" borderId="81" xfId="0" applyNumberFormat="1" applyFont="1" applyFill="1" applyBorder="1" applyAlignment="1">
      <alignment vertical="center"/>
    </xf>
    <xf numFmtId="164" fontId="4" fillId="4" borderId="78" xfId="0" applyNumberFormat="1" applyFont="1" applyFill="1" applyBorder="1" applyAlignment="1">
      <alignment vertical="center"/>
    </xf>
    <xf numFmtId="164" fontId="4" fillId="5" borderId="80" xfId="0" applyNumberFormat="1" applyFont="1" applyFill="1" applyBorder="1" applyAlignment="1">
      <alignment vertical="center"/>
    </xf>
    <xf numFmtId="164" fontId="4" fillId="5" borderId="81" xfId="0" applyNumberFormat="1" applyFont="1" applyFill="1" applyBorder="1" applyAlignment="1">
      <alignment vertical="center"/>
    </xf>
    <xf numFmtId="164" fontId="4" fillId="5" borderId="78" xfId="0" applyNumberFormat="1" applyFont="1" applyFill="1" applyBorder="1" applyAlignment="1">
      <alignment vertical="center"/>
    </xf>
    <xf numFmtId="164" fontId="4" fillId="6" borderId="80" xfId="0" applyNumberFormat="1" applyFont="1" applyFill="1" applyBorder="1" applyAlignment="1">
      <alignment vertical="center"/>
    </xf>
    <xf numFmtId="164" fontId="4" fillId="6" borderId="8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5" fillId="0" borderId="0" xfId="0" applyNumberFormat="1" applyFont="1"/>
    <xf numFmtId="0" fontId="20" fillId="0" borderId="39" xfId="0" applyFont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/>
    </xf>
    <xf numFmtId="0" fontId="3" fillId="0" borderId="32" xfId="0" applyFont="1" applyBorder="1"/>
    <xf numFmtId="0" fontId="4" fillId="3" borderId="10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3" xfId="0" applyFont="1" applyBorder="1"/>
    <xf numFmtId="0" fontId="3" fillId="0" borderId="27" xfId="0" applyFont="1" applyBorder="1"/>
    <xf numFmtId="0" fontId="4" fillId="3" borderId="12" xfId="0" applyFont="1" applyFill="1" applyBorder="1" applyAlignment="1">
      <alignment horizontal="center" wrapText="1"/>
    </xf>
    <xf numFmtId="0" fontId="3" fillId="0" borderId="28" xfId="0" applyFont="1" applyBorder="1"/>
    <xf numFmtId="0" fontId="4" fillId="3" borderId="12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38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3" fillId="0" borderId="29" xfId="0" applyFont="1" applyBorder="1"/>
    <xf numFmtId="164" fontId="4" fillId="3" borderId="16" xfId="0" applyNumberFormat="1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33" xfId="0" applyFont="1" applyBorder="1"/>
    <xf numFmtId="0" fontId="4" fillId="3" borderId="17" xfId="0" applyFont="1" applyFill="1" applyBorder="1" applyAlignment="1">
      <alignment horizontal="center" vertical="center"/>
    </xf>
    <xf numFmtId="0" fontId="3" fillId="0" borderId="31" xfId="0" applyFont="1" applyBorder="1"/>
    <xf numFmtId="0" fontId="4" fillId="0" borderId="54" xfId="0" applyFont="1" applyBorder="1" applyAlignment="1">
      <alignment horizontal="left" vertical="center" wrapText="1"/>
    </xf>
    <xf numFmtId="0" fontId="0" fillId="0" borderId="0" xfId="0"/>
    <xf numFmtId="0" fontId="3" fillId="0" borderId="55" xfId="0" applyFont="1" applyBorder="1"/>
    <xf numFmtId="0" fontId="4" fillId="14" borderId="56" xfId="0" applyFont="1" applyFill="1" applyBorder="1" applyAlignment="1">
      <alignment horizontal="left" vertical="center" wrapText="1"/>
    </xf>
    <xf numFmtId="0" fontId="3" fillId="0" borderId="57" xfId="0" applyFont="1" applyBorder="1"/>
    <xf numFmtId="0" fontId="3" fillId="0" borderId="58" xfId="0" applyFont="1" applyBorder="1"/>
    <xf numFmtId="0" fontId="16" fillId="0" borderId="54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0" fontId="3" fillId="0" borderId="61" xfId="0" applyFont="1" applyBorder="1"/>
    <xf numFmtId="0" fontId="3" fillId="0" borderId="62" xfId="0" applyFont="1" applyBorder="1"/>
    <xf numFmtId="0" fontId="2" fillId="0" borderId="0" xfId="0" applyFont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67" xfId="0" applyFont="1" applyBorder="1"/>
    <xf numFmtId="0" fontId="3" fillId="0" borderId="8" xfId="0" applyFont="1" applyBorder="1"/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3" fillId="0" borderId="35" xfId="0" applyFont="1" applyBorder="1"/>
    <xf numFmtId="0" fontId="4" fillId="7" borderId="19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3" fillId="0" borderId="43" xfId="0" applyFont="1" applyBorder="1"/>
    <xf numFmtId="0" fontId="4" fillId="7" borderId="72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19" fillId="6" borderId="2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14" borderId="51" xfId="0" applyFont="1" applyFill="1" applyBorder="1" applyAlignment="1">
      <alignment horizontal="left" vertical="center" wrapText="1"/>
    </xf>
    <xf numFmtId="0" fontId="3" fillId="0" borderId="52" xfId="0" applyFont="1" applyBorder="1"/>
    <xf numFmtId="0" fontId="3" fillId="0" borderId="53" xfId="0" applyFont="1" applyBorder="1"/>
    <xf numFmtId="0" fontId="4" fillId="3" borderId="13" xfId="0" applyFont="1" applyFill="1" applyBorder="1" applyAlignment="1">
      <alignment horizontal="center" vertical="center"/>
    </xf>
    <xf numFmtId="0" fontId="3" fillId="0" borderId="26" xfId="0" applyFont="1" applyBorder="1"/>
    <xf numFmtId="0" fontId="4" fillId="3" borderId="16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24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5" borderId="12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 vertical="center"/>
    </xf>
    <xf numFmtId="0" fontId="3" fillId="0" borderId="69" xfId="0" applyFont="1" applyBorder="1"/>
    <xf numFmtId="0" fontId="21" fillId="7" borderId="12" xfId="0" applyFont="1" applyFill="1" applyBorder="1" applyAlignment="1">
      <alignment horizontal="center" vertical="center"/>
    </xf>
    <xf numFmtId="164" fontId="8" fillId="0" borderId="39" xfId="0" applyNumberFormat="1" applyFont="1" applyFill="1" applyBorder="1" applyAlignment="1">
      <alignment vertical="center"/>
    </xf>
    <xf numFmtId="164" fontId="8" fillId="0" borderId="20" xfId="0" applyNumberFormat="1" applyFont="1" applyBorder="1" applyAlignment="1">
      <alignment vertical="center"/>
    </xf>
    <xf numFmtId="164" fontId="8" fillId="0" borderId="82" xfId="0" applyNumberFormat="1" applyFont="1" applyBorder="1" applyAlignment="1">
      <alignment vertical="center"/>
    </xf>
    <xf numFmtId="0" fontId="23" fillId="0" borderId="3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164" fontId="4" fillId="16" borderId="42" xfId="0" applyNumberFormat="1" applyFont="1" applyFill="1" applyBorder="1" applyAlignment="1">
      <alignment vertical="center"/>
    </xf>
    <xf numFmtId="164" fontId="4" fillId="17" borderId="42" xfId="0" applyNumberFormat="1" applyFont="1" applyFill="1" applyBorder="1" applyAlignment="1">
      <alignment vertical="center"/>
    </xf>
    <xf numFmtId="164" fontId="4" fillId="18" borderId="42" xfId="0" applyNumberFormat="1" applyFont="1" applyFill="1" applyBorder="1" applyAlignment="1">
      <alignment vertical="center"/>
    </xf>
    <xf numFmtId="0" fontId="24" fillId="0" borderId="39" xfId="0" applyFont="1" applyBorder="1" applyAlignment="1">
      <alignment horizontal="left" vertical="center" wrapText="1"/>
    </xf>
    <xf numFmtId="0" fontId="20" fillId="3" borderId="39" xfId="0" applyFont="1" applyFill="1" applyBorder="1" applyAlignment="1">
      <alignment horizontal="left" vertical="center" wrapText="1"/>
    </xf>
    <xf numFmtId="0" fontId="16" fillId="3" borderId="41" xfId="0" applyFont="1" applyFill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4">
    <dxf>
      <fill>
        <patternFill patternType="none"/>
      </fill>
    </dxf>
    <dxf>
      <fill>
        <patternFill patternType="solid">
          <fgColor rgb="FFFF3300"/>
          <bgColor rgb="FFFF3300"/>
        </patternFill>
      </fill>
    </dxf>
    <dxf>
      <fill>
        <patternFill patternType="none"/>
      </fill>
    </dxf>
    <dxf>
      <fill>
        <patternFill patternType="solid">
          <fgColor rgb="FFFF3300"/>
          <bgColor rgb="FFFF33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504825</xdr:colOff>
      <xdr:row>14</xdr:row>
      <xdr:rowOff>0</xdr:rowOff>
    </xdr:from>
    <xdr:ext cx="285750" cy="257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2650" y="3656175"/>
          <a:ext cx="266700" cy="247650"/>
        </a:xfrm>
        <a:prstGeom prst="flowChartConnector">
          <a:avLst/>
        </a:prstGeom>
        <a:noFill/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45</xdr:col>
      <xdr:colOff>57150</xdr:colOff>
      <xdr:row>14</xdr:row>
      <xdr:rowOff>9525</xdr:rowOff>
    </xdr:from>
    <xdr:ext cx="685800" cy="200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07863" y="3684750"/>
          <a:ext cx="676275" cy="190500"/>
        </a:xfrm>
        <a:prstGeom prst="flowChartConnector">
          <a:avLst/>
        </a:prstGeom>
        <a:noFill/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43</xdr:col>
      <xdr:colOff>657225</xdr:colOff>
      <xdr:row>14</xdr:row>
      <xdr:rowOff>0</xdr:rowOff>
    </xdr:from>
    <xdr:ext cx="238125" cy="2571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36463" y="3656175"/>
          <a:ext cx="219075" cy="247650"/>
        </a:xfrm>
        <a:prstGeom prst="flowChartConnector">
          <a:avLst/>
        </a:prstGeom>
        <a:noFill/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28</xdr:col>
      <xdr:colOff>209550</xdr:colOff>
      <xdr:row>13</xdr:row>
      <xdr:rowOff>190500</xdr:rowOff>
    </xdr:from>
    <xdr:ext cx="276225" cy="2571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12650" y="3656175"/>
          <a:ext cx="266700" cy="247650"/>
        </a:xfrm>
        <a:prstGeom prst="flowChartConnector">
          <a:avLst/>
        </a:prstGeom>
        <a:noFill/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27</xdr:col>
      <xdr:colOff>228600</xdr:colOff>
      <xdr:row>13</xdr:row>
      <xdr:rowOff>190500</xdr:rowOff>
    </xdr:from>
    <xdr:ext cx="276225" cy="2571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12650" y="3656175"/>
          <a:ext cx="266700" cy="247650"/>
        </a:xfrm>
        <a:prstGeom prst="flowChartConnector">
          <a:avLst/>
        </a:prstGeom>
        <a:noFill/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00"/>
  <sheetViews>
    <sheetView showGridLines="0" tabSelected="1" topLeftCell="R1" workbookViewId="0">
      <pane ySplit="5" topLeftCell="A6" activePane="bottomLeft" state="frozen"/>
      <selection pane="bottomLeft" activeCell="Y8" sqref="Y8"/>
    </sheetView>
  </sheetViews>
  <sheetFormatPr defaultColWidth="14.453125" defaultRowHeight="15" customHeight="1" x14ac:dyDescent="0.35"/>
  <cols>
    <col min="1" max="1" width="8.54296875" customWidth="1"/>
    <col min="2" max="2" width="11.26953125" customWidth="1"/>
    <col min="3" max="3" width="14.26953125" customWidth="1"/>
    <col min="4" max="4" width="10.453125" customWidth="1"/>
    <col min="5" max="5" width="16" customWidth="1"/>
    <col min="6" max="6" width="15.26953125" customWidth="1"/>
    <col min="7" max="7" width="14.453125" customWidth="1"/>
    <col min="8" max="8" width="15.453125" customWidth="1"/>
    <col min="9" max="9" width="39.7265625" customWidth="1"/>
    <col min="10" max="10" width="16.7265625" customWidth="1"/>
    <col min="11" max="11" width="10.54296875" customWidth="1"/>
    <col min="12" max="13" width="11.81640625" customWidth="1"/>
    <col min="14" max="14" width="9" customWidth="1"/>
    <col min="15" max="15" width="11.26953125" customWidth="1"/>
    <col min="16" max="16" width="7.54296875" customWidth="1"/>
    <col min="17" max="17" width="13.81640625" customWidth="1"/>
    <col min="18" max="18" width="10" customWidth="1"/>
    <col min="19" max="19" width="8.26953125" customWidth="1"/>
    <col min="20" max="20" width="9" customWidth="1"/>
    <col min="21" max="21" width="1.453125" customWidth="1"/>
    <col min="22" max="24" width="9.54296875" customWidth="1"/>
    <col min="25" max="26" width="9" customWidth="1"/>
    <col min="27" max="28" width="10.81640625" customWidth="1"/>
    <col min="29" max="29" width="8.7265625" customWidth="1"/>
    <col min="30" max="30" width="9.54296875" customWidth="1"/>
    <col min="31" max="31" width="1" customWidth="1"/>
    <col min="32" max="32" width="9.54296875" customWidth="1"/>
    <col min="33" max="33" width="10.26953125" customWidth="1"/>
    <col min="34" max="36" width="9.54296875" customWidth="1"/>
    <col min="37" max="37" width="11" customWidth="1"/>
    <col min="38" max="38" width="9.54296875" customWidth="1"/>
    <col min="39" max="39" width="1.1796875" customWidth="1"/>
    <col min="40" max="40" width="14.1796875" customWidth="1"/>
    <col min="41" max="41" width="15.54296875" customWidth="1"/>
    <col min="42" max="42" width="15.81640625" customWidth="1"/>
    <col min="43" max="43" width="16.7265625" customWidth="1"/>
    <col min="44" max="44" width="13.26953125" customWidth="1"/>
    <col min="45" max="64" width="9" customWidth="1"/>
  </cols>
  <sheetData>
    <row r="1" spans="1:64" ht="15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67"/>
      <c r="M1" s="168"/>
      <c r="N1" s="169" t="s">
        <v>0</v>
      </c>
      <c r="O1" s="170"/>
      <c r="P1" s="170"/>
      <c r="Q1" s="170"/>
      <c r="R1" s="170"/>
      <c r="S1" s="170"/>
      <c r="T1" s="171"/>
      <c r="U1" s="3"/>
      <c r="V1" s="162" t="s">
        <v>1</v>
      </c>
      <c r="W1" s="150"/>
      <c r="X1" s="150"/>
      <c r="Y1" s="150"/>
      <c r="Z1" s="150"/>
      <c r="AA1" s="150"/>
      <c r="AB1" s="150"/>
      <c r="AC1" s="150"/>
      <c r="AD1" s="150"/>
      <c r="AE1" s="3"/>
      <c r="AF1" s="162" t="s">
        <v>2</v>
      </c>
      <c r="AG1" s="150"/>
      <c r="AH1" s="150"/>
      <c r="AI1" s="150"/>
      <c r="AJ1" s="150"/>
      <c r="AK1" s="150"/>
      <c r="AL1" s="150"/>
      <c r="AM1" s="3"/>
      <c r="AN1" s="162" t="s">
        <v>3</v>
      </c>
      <c r="AO1" s="150"/>
      <c r="AP1" s="150"/>
      <c r="AQ1" s="150"/>
      <c r="AR1" s="150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14.5" x14ac:dyDescent="0.35">
      <c r="A2" s="172" t="s">
        <v>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6"/>
      <c r="N2" s="173" t="s">
        <v>5</v>
      </c>
      <c r="O2" s="166"/>
      <c r="P2" s="174" t="s">
        <v>6</v>
      </c>
      <c r="Q2" s="164"/>
      <c r="R2" s="164"/>
      <c r="S2" s="164"/>
      <c r="T2" s="166"/>
      <c r="U2" s="5"/>
      <c r="V2" s="163" t="s">
        <v>7</v>
      </c>
      <c r="W2" s="164"/>
      <c r="X2" s="164"/>
      <c r="Y2" s="164"/>
      <c r="Z2" s="165"/>
      <c r="AA2" s="164"/>
      <c r="AB2" s="164"/>
      <c r="AC2" s="164"/>
      <c r="AD2" s="166"/>
      <c r="AE2" s="5"/>
      <c r="AF2" s="175" t="s">
        <v>8</v>
      </c>
      <c r="AG2" s="164"/>
      <c r="AH2" s="164"/>
      <c r="AI2" s="165"/>
      <c r="AJ2" s="164"/>
      <c r="AK2" s="164"/>
      <c r="AL2" s="166"/>
      <c r="AM2" s="5"/>
      <c r="AN2" s="191" t="s">
        <v>9</v>
      </c>
      <c r="AO2" s="164"/>
      <c r="AP2" s="164"/>
      <c r="AQ2" s="164"/>
      <c r="AR2" s="166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15" customHeight="1" x14ac:dyDescent="0.35">
      <c r="A3" s="133" t="s">
        <v>10</v>
      </c>
      <c r="B3" s="205"/>
      <c r="C3" s="139" t="s">
        <v>11</v>
      </c>
      <c r="D3" s="207" t="s">
        <v>12</v>
      </c>
      <c r="E3" s="134"/>
      <c r="F3" s="208" t="s">
        <v>13</v>
      </c>
      <c r="G3" s="202" t="s">
        <v>14</v>
      </c>
      <c r="H3" s="205"/>
      <c r="I3" s="137" t="s">
        <v>15</v>
      </c>
      <c r="J3" s="139" t="s">
        <v>16</v>
      </c>
      <c r="K3" s="142" t="s">
        <v>17</v>
      </c>
      <c r="L3" s="134"/>
      <c r="M3" s="144" t="s">
        <v>18</v>
      </c>
      <c r="N3" s="147" t="s">
        <v>19</v>
      </c>
      <c r="O3" s="131" t="s">
        <v>20</v>
      </c>
      <c r="P3" s="133" t="s">
        <v>21</v>
      </c>
      <c r="Q3" s="134"/>
      <c r="R3" s="202" t="s">
        <v>22</v>
      </c>
      <c r="S3" s="134"/>
      <c r="T3" s="204" t="s">
        <v>23</v>
      </c>
      <c r="U3" s="5"/>
      <c r="V3" s="179" t="s">
        <v>24</v>
      </c>
      <c r="W3" s="182" t="s">
        <v>26</v>
      </c>
      <c r="X3" s="182" t="s">
        <v>27</v>
      </c>
      <c r="Y3" s="182" t="s">
        <v>28</v>
      </c>
      <c r="Z3" s="197" t="s">
        <v>29</v>
      </c>
      <c r="AA3" s="185" t="s">
        <v>141</v>
      </c>
      <c r="AB3" s="185" t="s">
        <v>143</v>
      </c>
      <c r="AC3" s="186" t="s">
        <v>30</v>
      </c>
      <c r="AD3" s="187" t="s">
        <v>31</v>
      </c>
      <c r="AE3" s="5"/>
      <c r="AF3" s="188" t="s">
        <v>24</v>
      </c>
      <c r="AG3" s="189" t="s">
        <v>26</v>
      </c>
      <c r="AH3" s="189" t="s">
        <v>27</v>
      </c>
      <c r="AI3" s="189" t="s">
        <v>28</v>
      </c>
      <c r="AJ3" s="189" t="s">
        <v>29</v>
      </c>
      <c r="AK3" s="176" t="s">
        <v>141</v>
      </c>
      <c r="AL3" s="177" t="s">
        <v>31</v>
      </c>
      <c r="AM3" s="5"/>
      <c r="AN3" s="192" t="s">
        <v>144</v>
      </c>
      <c r="AO3" s="193"/>
      <c r="AP3" s="194" t="s">
        <v>143</v>
      </c>
      <c r="AQ3" s="193"/>
      <c r="AR3" s="195" t="s">
        <v>31</v>
      </c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4.5" x14ac:dyDescent="0.35">
      <c r="A4" s="135"/>
      <c r="B4" s="206"/>
      <c r="C4" s="140"/>
      <c r="D4" s="203"/>
      <c r="E4" s="136"/>
      <c r="F4" s="140"/>
      <c r="G4" s="203"/>
      <c r="H4" s="206"/>
      <c r="I4" s="138"/>
      <c r="J4" s="140"/>
      <c r="K4" s="143"/>
      <c r="L4" s="136"/>
      <c r="M4" s="145"/>
      <c r="N4" s="148"/>
      <c r="O4" s="132"/>
      <c r="P4" s="135"/>
      <c r="Q4" s="136"/>
      <c r="R4" s="203"/>
      <c r="S4" s="136"/>
      <c r="T4" s="146"/>
      <c r="U4" s="5"/>
      <c r="V4" s="180"/>
      <c r="W4" s="183"/>
      <c r="X4" s="183"/>
      <c r="Y4" s="183"/>
      <c r="Z4" s="140"/>
      <c r="AA4" s="140"/>
      <c r="AB4" s="140"/>
      <c r="AC4" s="140"/>
      <c r="AD4" s="145"/>
      <c r="AE4" s="5"/>
      <c r="AF4" s="180"/>
      <c r="AG4" s="140"/>
      <c r="AH4" s="140"/>
      <c r="AI4" s="140"/>
      <c r="AJ4" s="140"/>
      <c r="AK4" s="140"/>
      <c r="AL4" s="178"/>
      <c r="AM4" s="5"/>
      <c r="AN4" s="196" t="s">
        <v>32</v>
      </c>
      <c r="AO4" s="190" t="s">
        <v>33</v>
      </c>
      <c r="AP4" s="190" t="s">
        <v>32</v>
      </c>
      <c r="AQ4" s="190" t="s">
        <v>33</v>
      </c>
      <c r="AR4" s="178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21" x14ac:dyDescent="0.35">
      <c r="A5" s="6" t="s">
        <v>34</v>
      </c>
      <c r="B5" s="7" t="s">
        <v>35</v>
      </c>
      <c r="C5" s="141"/>
      <c r="D5" s="8" t="s">
        <v>36</v>
      </c>
      <c r="E5" s="8" t="s">
        <v>37</v>
      </c>
      <c r="F5" s="141"/>
      <c r="G5" s="9" t="s">
        <v>38</v>
      </c>
      <c r="H5" s="10" t="s">
        <v>39</v>
      </c>
      <c r="I5" s="11"/>
      <c r="J5" s="141"/>
      <c r="K5" s="12" t="s">
        <v>40</v>
      </c>
      <c r="L5" s="8" t="s">
        <v>41</v>
      </c>
      <c r="M5" s="146"/>
      <c r="N5" s="12" t="s">
        <v>42</v>
      </c>
      <c r="O5" s="13" t="s">
        <v>43</v>
      </c>
      <c r="P5" s="14" t="s">
        <v>34</v>
      </c>
      <c r="Q5" s="8" t="s">
        <v>35</v>
      </c>
      <c r="R5" s="9" t="s">
        <v>34</v>
      </c>
      <c r="S5" s="8" t="s">
        <v>35</v>
      </c>
      <c r="T5" s="15" t="s">
        <v>34</v>
      </c>
      <c r="U5" s="5"/>
      <c r="V5" s="181"/>
      <c r="W5" s="184"/>
      <c r="X5" s="184"/>
      <c r="Y5" s="184"/>
      <c r="Z5" s="141"/>
      <c r="AA5" s="141"/>
      <c r="AB5" s="141"/>
      <c r="AC5" s="141"/>
      <c r="AD5" s="146"/>
      <c r="AE5" s="5"/>
      <c r="AF5" s="181"/>
      <c r="AG5" s="141"/>
      <c r="AH5" s="141"/>
      <c r="AI5" s="141"/>
      <c r="AJ5" s="141"/>
      <c r="AK5" s="141"/>
      <c r="AL5" s="132"/>
      <c r="AM5" s="5"/>
      <c r="AN5" s="181"/>
      <c r="AO5" s="141"/>
      <c r="AP5" s="141"/>
      <c r="AQ5" s="141"/>
      <c r="AR5" s="132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4.5" x14ac:dyDescent="0.35">
      <c r="A6" s="16"/>
      <c r="B6" s="17"/>
      <c r="C6" s="18"/>
      <c r="D6" s="18"/>
      <c r="E6" s="18"/>
      <c r="F6" s="18"/>
      <c r="G6" s="19"/>
      <c r="H6" s="19"/>
      <c r="I6" s="20"/>
      <c r="J6" s="20"/>
      <c r="K6" s="21"/>
      <c r="L6" s="21"/>
      <c r="M6" s="22"/>
      <c r="N6" s="23"/>
      <c r="O6" s="24"/>
      <c r="P6" s="25"/>
      <c r="Q6" s="18"/>
      <c r="R6" s="26"/>
      <c r="S6" s="18"/>
      <c r="T6" s="27"/>
      <c r="U6" s="5"/>
      <c r="V6" s="28"/>
      <c r="W6" s="29"/>
      <c r="X6" s="29"/>
      <c r="Y6" s="30"/>
      <c r="Z6" s="30"/>
      <c r="AA6" s="31"/>
      <c r="AB6" s="32"/>
      <c r="AC6" s="29"/>
      <c r="AD6" s="33">
        <f t="shared" ref="AD6:AD21" si="0">SUM(V6:AC6)</f>
        <v>0</v>
      </c>
      <c r="AE6" s="5"/>
      <c r="AF6" s="34"/>
      <c r="AG6" s="29"/>
      <c r="AH6" s="30"/>
      <c r="AI6" s="30"/>
      <c r="AJ6" s="218"/>
      <c r="AK6" s="32"/>
      <c r="AL6" s="35">
        <f t="shared" ref="AL6:AL21" si="1">SUM(AF6:AK6)</f>
        <v>0</v>
      </c>
      <c r="AM6" s="5"/>
      <c r="AN6" s="36"/>
      <c r="AO6" s="32"/>
      <c r="AP6" s="32"/>
      <c r="AQ6" s="32"/>
      <c r="AR6" s="37">
        <f t="shared" ref="AR6:AR21" si="2">SUM(AN6:AQ6)</f>
        <v>0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14.5" x14ac:dyDescent="0.35">
      <c r="A7" s="16"/>
      <c r="B7" s="38"/>
      <c r="C7" s="18"/>
      <c r="D7" s="18"/>
      <c r="E7" s="18"/>
      <c r="F7" s="18"/>
      <c r="G7" s="19"/>
      <c r="H7" s="19"/>
      <c r="I7" s="20"/>
      <c r="J7" s="20"/>
      <c r="K7" s="21"/>
      <c r="L7" s="21"/>
      <c r="M7" s="22"/>
      <c r="N7" s="23"/>
      <c r="O7" s="24"/>
      <c r="P7" s="25"/>
      <c r="Q7" s="18"/>
      <c r="R7" s="26"/>
      <c r="S7" s="18"/>
      <c r="T7" s="27"/>
      <c r="U7" s="5"/>
      <c r="V7" s="28"/>
      <c r="W7" s="29"/>
      <c r="X7" s="29"/>
      <c r="Y7" s="30"/>
      <c r="Z7" s="30"/>
      <c r="AA7" s="31"/>
      <c r="AB7" s="32"/>
      <c r="AC7" s="29"/>
      <c r="AD7" s="33">
        <f t="shared" si="0"/>
        <v>0</v>
      </c>
      <c r="AE7" s="5"/>
      <c r="AF7" s="34"/>
      <c r="AG7" s="29"/>
      <c r="AH7" s="30"/>
      <c r="AI7" s="30"/>
      <c r="AJ7" s="218"/>
      <c r="AK7" s="32"/>
      <c r="AL7" s="35">
        <f t="shared" si="1"/>
        <v>0</v>
      </c>
      <c r="AM7" s="5"/>
      <c r="AN7" s="36"/>
      <c r="AO7" s="32"/>
      <c r="AP7" s="32"/>
      <c r="AQ7" s="32"/>
      <c r="AR7" s="37">
        <f t="shared" si="2"/>
        <v>0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64" ht="14.5" x14ac:dyDescent="0.35">
      <c r="A8" s="16"/>
      <c r="B8" s="38"/>
      <c r="C8" s="18"/>
      <c r="D8" s="18"/>
      <c r="E8" s="18"/>
      <c r="F8" s="18"/>
      <c r="G8" s="19"/>
      <c r="H8" s="19"/>
      <c r="I8" s="20"/>
      <c r="J8" s="20"/>
      <c r="K8" s="21"/>
      <c r="L8" s="21"/>
      <c r="M8" s="22"/>
      <c r="N8" s="23"/>
      <c r="O8" s="24"/>
      <c r="P8" s="25"/>
      <c r="Q8" s="18"/>
      <c r="R8" s="26"/>
      <c r="S8" s="18"/>
      <c r="T8" s="27"/>
      <c r="U8" s="5"/>
      <c r="V8" s="28"/>
      <c r="W8" s="29"/>
      <c r="X8" s="29"/>
      <c r="Y8" s="30"/>
      <c r="Z8" s="30"/>
      <c r="AA8" s="31"/>
      <c r="AB8" s="32"/>
      <c r="AC8" s="29"/>
      <c r="AD8" s="33">
        <f t="shared" si="0"/>
        <v>0</v>
      </c>
      <c r="AE8" s="5"/>
      <c r="AF8" s="34"/>
      <c r="AG8" s="29"/>
      <c r="AH8" s="30"/>
      <c r="AI8" s="30"/>
      <c r="AJ8" s="218"/>
      <c r="AK8" s="32"/>
      <c r="AL8" s="35">
        <f>SUM(AF8:AK8)</f>
        <v>0</v>
      </c>
      <c r="AM8" s="5"/>
      <c r="AN8" s="36"/>
      <c r="AO8" s="32"/>
      <c r="AP8" s="32"/>
      <c r="AQ8" s="32"/>
      <c r="AR8" s="37">
        <f t="shared" si="2"/>
        <v>0</v>
      </c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</row>
    <row r="9" spans="1:64" ht="14.5" x14ac:dyDescent="0.35">
      <c r="A9" s="16"/>
      <c r="B9" s="38"/>
      <c r="C9" s="18"/>
      <c r="D9" s="18"/>
      <c r="E9" s="18"/>
      <c r="F9" s="18"/>
      <c r="G9" s="19"/>
      <c r="H9" s="19"/>
      <c r="I9" s="20"/>
      <c r="J9" s="20"/>
      <c r="K9" s="21"/>
      <c r="L9" s="21"/>
      <c r="M9" s="22"/>
      <c r="N9" s="23"/>
      <c r="O9" s="24"/>
      <c r="P9" s="25"/>
      <c r="Q9" s="18"/>
      <c r="R9" s="26"/>
      <c r="S9" s="18"/>
      <c r="T9" s="27"/>
      <c r="U9" s="5"/>
      <c r="V9" s="28"/>
      <c r="W9" s="29"/>
      <c r="X9" s="29"/>
      <c r="Y9" s="30"/>
      <c r="Z9" s="30"/>
      <c r="AA9" s="31"/>
      <c r="AB9" s="32"/>
      <c r="AC9" s="29"/>
      <c r="AD9" s="33">
        <f t="shared" si="0"/>
        <v>0</v>
      </c>
      <c r="AE9" s="5"/>
      <c r="AF9" s="34"/>
      <c r="AG9" s="29"/>
      <c r="AH9" s="30"/>
      <c r="AI9" s="30"/>
      <c r="AJ9" s="218"/>
      <c r="AK9" s="32"/>
      <c r="AL9" s="35">
        <f t="shared" si="1"/>
        <v>0</v>
      </c>
      <c r="AM9" s="5"/>
      <c r="AN9" s="36"/>
      <c r="AO9" s="32"/>
      <c r="AP9" s="32"/>
      <c r="AQ9" s="32"/>
      <c r="AR9" s="37">
        <f t="shared" si="2"/>
        <v>0</v>
      </c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</row>
    <row r="10" spans="1:64" ht="14.5" x14ac:dyDescent="0.35">
      <c r="A10" s="16"/>
      <c r="B10" s="38"/>
      <c r="C10" s="18"/>
      <c r="D10" s="18"/>
      <c r="E10" s="18"/>
      <c r="F10" s="18"/>
      <c r="G10" s="19"/>
      <c r="H10" s="19"/>
      <c r="I10" s="20"/>
      <c r="J10" s="20"/>
      <c r="K10" s="21"/>
      <c r="L10" s="21"/>
      <c r="M10" s="22"/>
      <c r="N10" s="23"/>
      <c r="O10" s="24"/>
      <c r="P10" s="25"/>
      <c r="Q10" s="18"/>
      <c r="R10" s="26"/>
      <c r="S10" s="18"/>
      <c r="T10" s="27"/>
      <c r="U10" s="5"/>
      <c r="V10" s="28"/>
      <c r="W10" s="29"/>
      <c r="X10" s="29"/>
      <c r="Y10" s="30"/>
      <c r="Z10" s="30"/>
      <c r="AA10" s="31"/>
      <c r="AB10" s="32"/>
      <c r="AC10" s="29"/>
      <c r="AD10" s="33">
        <f t="shared" si="0"/>
        <v>0</v>
      </c>
      <c r="AE10" s="5"/>
      <c r="AF10" s="34"/>
      <c r="AG10" s="29"/>
      <c r="AH10" s="30"/>
      <c r="AI10" s="30"/>
      <c r="AJ10" s="218"/>
      <c r="AK10" s="32"/>
      <c r="AL10" s="35">
        <f t="shared" si="1"/>
        <v>0</v>
      </c>
      <c r="AM10" s="5"/>
      <c r="AN10" s="36"/>
      <c r="AO10" s="32"/>
      <c r="AP10" s="32"/>
      <c r="AQ10" s="32"/>
      <c r="AR10" s="37">
        <f t="shared" si="2"/>
        <v>0</v>
      </c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4.5" x14ac:dyDescent="0.35">
      <c r="A11" s="16"/>
      <c r="B11" s="38"/>
      <c r="C11" s="18"/>
      <c r="D11" s="18"/>
      <c r="E11" s="18"/>
      <c r="F11" s="18"/>
      <c r="G11" s="19"/>
      <c r="H11" s="19"/>
      <c r="I11" s="20"/>
      <c r="J11" s="20"/>
      <c r="K11" s="21"/>
      <c r="L11" s="21"/>
      <c r="M11" s="22"/>
      <c r="N11" s="23"/>
      <c r="O11" s="24"/>
      <c r="P11" s="25"/>
      <c r="Q11" s="18"/>
      <c r="R11" s="26"/>
      <c r="S11" s="18"/>
      <c r="T11" s="27"/>
      <c r="U11" s="5"/>
      <c r="V11" s="28"/>
      <c r="W11" s="29"/>
      <c r="X11" s="29"/>
      <c r="Y11" s="30"/>
      <c r="Z11" s="30"/>
      <c r="AA11" s="31"/>
      <c r="AB11" s="32"/>
      <c r="AC11" s="29"/>
      <c r="AD11" s="33">
        <f t="shared" si="0"/>
        <v>0</v>
      </c>
      <c r="AE11" s="5"/>
      <c r="AF11" s="34"/>
      <c r="AG11" s="29"/>
      <c r="AH11" s="30"/>
      <c r="AI11" s="30"/>
      <c r="AJ11" s="218"/>
      <c r="AK11" s="32"/>
      <c r="AL11" s="35">
        <f t="shared" si="1"/>
        <v>0</v>
      </c>
      <c r="AM11" s="5"/>
      <c r="AN11" s="36"/>
      <c r="AO11" s="32"/>
      <c r="AP11" s="32"/>
      <c r="AQ11" s="32"/>
      <c r="AR11" s="37">
        <f t="shared" si="2"/>
        <v>0</v>
      </c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4.5" x14ac:dyDescent="0.35">
      <c r="A12" s="16"/>
      <c r="B12" s="38"/>
      <c r="C12" s="18"/>
      <c r="D12" s="18"/>
      <c r="E12" s="18"/>
      <c r="F12" s="18"/>
      <c r="G12" s="19"/>
      <c r="H12" s="19"/>
      <c r="I12" s="20"/>
      <c r="J12" s="20"/>
      <c r="K12" s="21"/>
      <c r="L12" s="21"/>
      <c r="M12" s="22"/>
      <c r="N12" s="23"/>
      <c r="O12" s="24"/>
      <c r="P12" s="25"/>
      <c r="Q12" s="18"/>
      <c r="R12" s="26"/>
      <c r="S12" s="18"/>
      <c r="T12" s="27"/>
      <c r="U12" s="5"/>
      <c r="V12" s="28"/>
      <c r="W12" s="29"/>
      <c r="X12" s="29"/>
      <c r="Y12" s="30"/>
      <c r="Z12" s="30"/>
      <c r="AA12" s="31"/>
      <c r="AB12" s="32"/>
      <c r="AC12" s="29"/>
      <c r="AD12" s="33">
        <f t="shared" si="0"/>
        <v>0</v>
      </c>
      <c r="AE12" s="5"/>
      <c r="AF12" s="34"/>
      <c r="AG12" s="29"/>
      <c r="AH12" s="30"/>
      <c r="AI12" s="30"/>
      <c r="AJ12" s="218"/>
      <c r="AK12" s="32"/>
      <c r="AL12" s="35">
        <f t="shared" si="1"/>
        <v>0</v>
      </c>
      <c r="AM12" s="5"/>
      <c r="AN12" s="36"/>
      <c r="AO12" s="32"/>
      <c r="AP12" s="32"/>
      <c r="AQ12" s="32"/>
      <c r="AR12" s="37">
        <f t="shared" si="2"/>
        <v>0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14.5" x14ac:dyDescent="0.35">
      <c r="A13" s="16"/>
      <c r="B13" s="38"/>
      <c r="C13" s="18"/>
      <c r="D13" s="18"/>
      <c r="E13" s="18"/>
      <c r="F13" s="18"/>
      <c r="G13" s="19"/>
      <c r="H13" s="19"/>
      <c r="I13" s="20"/>
      <c r="J13" s="20"/>
      <c r="K13" s="21"/>
      <c r="L13" s="21"/>
      <c r="M13" s="22"/>
      <c r="N13" s="23"/>
      <c r="O13" s="24"/>
      <c r="P13" s="25"/>
      <c r="Q13" s="18"/>
      <c r="R13" s="26"/>
      <c r="S13" s="18"/>
      <c r="T13" s="27"/>
      <c r="U13" s="5"/>
      <c r="V13" s="28"/>
      <c r="W13" s="29"/>
      <c r="X13" s="29"/>
      <c r="Y13" s="30"/>
      <c r="Z13" s="30"/>
      <c r="AA13" s="31"/>
      <c r="AB13" s="32"/>
      <c r="AC13" s="29"/>
      <c r="AD13" s="33">
        <f>SUM(V13:AC13)</f>
        <v>0</v>
      </c>
      <c r="AE13" s="5"/>
      <c r="AF13" s="34"/>
      <c r="AG13" s="29"/>
      <c r="AH13" s="30"/>
      <c r="AI13" s="30"/>
      <c r="AJ13" s="218"/>
      <c r="AK13" s="32"/>
      <c r="AL13" s="35">
        <f t="shared" si="1"/>
        <v>0</v>
      </c>
      <c r="AM13" s="5"/>
      <c r="AN13" s="36"/>
      <c r="AO13" s="32"/>
      <c r="AP13" s="32"/>
      <c r="AQ13" s="32"/>
      <c r="AR13" s="37">
        <f t="shared" si="2"/>
        <v>0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4" ht="14.5" x14ac:dyDescent="0.35">
      <c r="A14" s="16"/>
      <c r="B14" s="38"/>
      <c r="C14" s="18"/>
      <c r="D14" s="18"/>
      <c r="E14" s="18"/>
      <c r="F14" s="18"/>
      <c r="G14" s="19"/>
      <c r="H14" s="19"/>
      <c r="I14" s="20"/>
      <c r="J14" s="20"/>
      <c r="K14" s="21"/>
      <c r="L14" s="21"/>
      <c r="M14" s="22"/>
      <c r="N14" s="23"/>
      <c r="O14" s="24"/>
      <c r="P14" s="25"/>
      <c r="Q14" s="18"/>
      <c r="R14" s="26"/>
      <c r="S14" s="18"/>
      <c r="T14" s="27"/>
      <c r="U14" s="5"/>
      <c r="V14" s="28"/>
      <c r="W14" s="29"/>
      <c r="X14" s="29"/>
      <c r="Y14" s="30"/>
      <c r="Z14" s="30"/>
      <c r="AA14" s="31"/>
      <c r="AB14" s="32"/>
      <c r="AC14" s="29"/>
      <c r="AD14" s="33">
        <f t="shared" si="0"/>
        <v>0</v>
      </c>
      <c r="AE14" s="5"/>
      <c r="AF14" s="34"/>
      <c r="AG14" s="29"/>
      <c r="AH14" s="30"/>
      <c r="AI14" s="30"/>
      <c r="AJ14" s="218"/>
      <c r="AK14" s="32"/>
      <c r="AL14" s="35">
        <f t="shared" si="1"/>
        <v>0</v>
      </c>
      <c r="AM14" s="5"/>
      <c r="AN14" s="36"/>
      <c r="AO14" s="32"/>
      <c r="AP14" s="32"/>
      <c r="AQ14" s="32"/>
      <c r="AR14" s="37">
        <f t="shared" si="2"/>
        <v>0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ht="14.5" x14ac:dyDescent="0.35">
      <c r="A15" s="16"/>
      <c r="B15" s="38"/>
      <c r="C15" s="18"/>
      <c r="D15" s="18"/>
      <c r="E15" s="18"/>
      <c r="F15" s="18"/>
      <c r="G15" s="19"/>
      <c r="H15" s="19"/>
      <c r="I15" s="20"/>
      <c r="J15" s="20"/>
      <c r="K15" s="21"/>
      <c r="L15" s="21"/>
      <c r="M15" s="22"/>
      <c r="N15" s="23"/>
      <c r="O15" s="24"/>
      <c r="P15" s="25"/>
      <c r="Q15" s="18"/>
      <c r="R15" s="26"/>
      <c r="S15" s="18"/>
      <c r="T15" s="27"/>
      <c r="U15" s="5"/>
      <c r="V15" s="28"/>
      <c r="W15" s="29"/>
      <c r="X15" s="29"/>
      <c r="Y15" s="30"/>
      <c r="Z15" s="30"/>
      <c r="AA15" s="31"/>
      <c r="AB15" s="32"/>
      <c r="AC15" s="29"/>
      <c r="AD15" s="33">
        <f t="shared" si="0"/>
        <v>0</v>
      </c>
      <c r="AE15" s="5"/>
      <c r="AF15" s="34"/>
      <c r="AG15" s="29"/>
      <c r="AH15" s="30"/>
      <c r="AI15" s="30"/>
      <c r="AJ15" s="218"/>
      <c r="AK15" s="32"/>
      <c r="AL15" s="35">
        <f t="shared" si="1"/>
        <v>0</v>
      </c>
      <c r="AM15" s="5"/>
      <c r="AN15" s="36"/>
      <c r="AO15" s="32"/>
      <c r="AP15" s="32"/>
      <c r="AQ15" s="32"/>
      <c r="AR15" s="37">
        <f t="shared" si="2"/>
        <v>0</v>
      </c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ht="14.5" x14ac:dyDescent="0.35">
      <c r="A16" s="16"/>
      <c r="B16" s="38"/>
      <c r="C16" s="18"/>
      <c r="D16" s="18"/>
      <c r="E16" s="18"/>
      <c r="F16" s="18"/>
      <c r="G16" s="19"/>
      <c r="H16" s="19"/>
      <c r="I16" s="20"/>
      <c r="J16" s="20"/>
      <c r="K16" s="21"/>
      <c r="L16" s="21"/>
      <c r="M16" s="22"/>
      <c r="N16" s="23"/>
      <c r="O16" s="24"/>
      <c r="P16" s="25"/>
      <c r="Q16" s="18"/>
      <c r="R16" s="26"/>
      <c r="S16" s="18"/>
      <c r="T16" s="27"/>
      <c r="U16" s="5"/>
      <c r="V16" s="28"/>
      <c r="W16" s="29"/>
      <c r="X16" s="29"/>
      <c r="Y16" s="30"/>
      <c r="Z16" s="30"/>
      <c r="AA16" s="31"/>
      <c r="AB16" s="32"/>
      <c r="AC16" s="29"/>
      <c r="AD16" s="33">
        <f t="shared" si="0"/>
        <v>0</v>
      </c>
      <c r="AE16" s="5"/>
      <c r="AF16" s="34"/>
      <c r="AG16" s="29"/>
      <c r="AH16" s="30"/>
      <c r="AI16" s="30"/>
      <c r="AJ16" s="218"/>
      <c r="AK16" s="32"/>
      <c r="AL16" s="35">
        <f t="shared" si="1"/>
        <v>0</v>
      </c>
      <c r="AM16" s="5"/>
      <c r="AN16" s="36"/>
      <c r="AO16" s="32"/>
      <c r="AP16" s="32"/>
      <c r="AQ16" s="32"/>
      <c r="AR16" s="37">
        <f t="shared" si="2"/>
        <v>0</v>
      </c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4.5" x14ac:dyDescent="0.35">
      <c r="A17" s="39"/>
      <c r="B17" s="40"/>
      <c r="C17" s="18"/>
      <c r="D17" s="18"/>
      <c r="E17" s="18"/>
      <c r="F17" s="18"/>
      <c r="G17" s="41"/>
      <c r="H17" s="41"/>
      <c r="I17" s="18"/>
      <c r="J17" s="18"/>
      <c r="K17" s="21"/>
      <c r="L17" s="21"/>
      <c r="M17" s="22"/>
      <c r="N17" s="23"/>
      <c r="O17" s="24"/>
      <c r="P17" s="25"/>
      <c r="Q17" s="18"/>
      <c r="R17" s="26"/>
      <c r="S17" s="18"/>
      <c r="T17" s="27"/>
      <c r="U17" s="5"/>
      <c r="V17" s="28"/>
      <c r="W17" s="29"/>
      <c r="X17" s="29"/>
      <c r="Y17" s="30"/>
      <c r="Z17" s="30"/>
      <c r="AA17" s="31"/>
      <c r="AB17" s="32"/>
      <c r="AC17" s="29"/>
      <c r="AD17" s="33">
        <f t="shared" si="0"/>
        <v>0</v>
      </c>
      <c r="AE17" s="5"/>
      <c r="AF17" s="34"/>
      <c r="AG17" s="29"/>
      <c r="AH17" s="30"/>
      <c r="AI17" s="30"/>
      <c r="AJ17" s="218"/>
      <c r="AK17" s="32"/>
      <c r="AL17" s="35">
        <f t="shared" si="1"/>
        <v>0</v>
      </c>
      <c r="AM17" s="5"/>
      <c r="AN17" s="36"/>
      <c r="AO17" s="32"/>
      <c r="AP17" s="32"/>
      <c r="AQ17" s="32"/>
      <c r="AR17" s="37">
        <f t="shared" si="2"/>
        <v>0</v>
      </c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ht="14.5" x14ac:dyDescent="0.35">
      <c r="A18" s="39"/>
      <c r="B18" s="42"/>
      <c r="C18" s="18"/>
      <c r="D18" s="18"/>
      <c r="E18" s="18"/>
      <c r="F18" s="18"/>
      <c r="G18" s="41"/>
      <c r="H18" s="41"/>
      <c r="I18" s="18"/>
      <c r="J18" s="18"/>
      <c r="K18" s="43"/>
      <c r="L18" s="43"/>
      <c r="M18" s="44"/>
      <c r="N18" s="23"/>
      <c r="O18" s="23"/>
      <c r="P18" s="25"/>
      <c r="Q18" s="18"/>
      <c r="R18" s="26"/>
      <c r="S18" s="18"/>
      <c r="T18" s="27"/>
      <c r="U18" s="5"/>
      <c r="V18" s="28"/>
      <c r="W18" s="29"/>
      <c r="X18" s="29"/>
      <c r="Y18" s="30"/>
      <c r="Z18" s="30"/>
      <c r="AA18" s="31"/>
      <c r="AB18" s="32"/>
      <c r="AC18" s="29"/>
      <c r="AD18" s="33">
        <f t="shared" si="0"/>
        <v>0</v>
      </c>
      <c r="AE18" s="5"/>
      <c r="AF18" s="34"/>
      <c r="AG18" s="29"/>
      <c r="AH18" s="30"/>
      <c r="AI18" s="30"/>
      <c r="AJ18" s="218"/>
      <c r="AK18" s="32"/>
      <c r="AL18" s="35">
        <f t="shared" si="1"/>
        <v>0</v>
      </c>
      <c r="AM18" s="5"/>
      <c r="AN18" s="36"/>
      <c r="AO18" s="32"/>
      <c r="AP18" s="32"/>
      <c r="AQ18" s="32"/>
      <c r="AR18" s="37">
        <f t="shared" si="2"/>
        <v>0</v>
      </c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64" ht="14.5" x14ac:dyDescent="0.35">
      <c r="A19" s="39"/>
      <c r="B19" s="40"/>
      <c r="C19" s="18"/>
      <c r="D19" s="18"/>
      <c r="E19" s="18"/>
      <c r="F19" s="18"/>
      <c r="G19" s="18"/>
      <c r="H19" s="41"/>
      <c r="I19" s="18"/>
      <c r="J19" s="18"/>
      <c r="K19" s="43"/>
      <c r="L19" s="43"/>
      <c r="M19" s="44"/>
      <c r="N19" s="23"/>
      <c r="O19" s="23"/>
      <c r="P19" s="25"/>
      <c r="Q19" s="18"/>
      <c r="R19" s="26"/>
      <c r="S19" s="18"/>
      <c r="T19" s="27"/>
      <c r="U19" s="5"/>
      <c r="V19" s="28"/>
      <c r="W19" s="29"/>
      <c r="X19" s="29"/>
      <c r="Y19" s="30"/>
      <c r="Z19" s="30"/>
      <c r="AA19" s="31"/>
      <c r="AB19" s="32"/>
      <c r="AC19" s="29"/>
      <c r="AD19" s="33">
        <f t="shared" si="0"/>
        <v>0</v>
      </c>
      <c r="AE19" s="5"/>
      <c r="AF19" s="34"/>
      <c r="AG19" s="29"/>
      <c r="AH19" s="30"/>
      <c r="AI19" s="30"/>
      <c r="AJ19" s="218"/>
      <c r="AK19" s="32"/>
      <c r="AL19" s="35">
        <f t="shared" si="1"/>
        <v>0</v>
      </c>
      <c r="AM19" s="5"/>
      <c r="AN19" s="36"/>
      <c r="AO19" s="32"/>
      <c r="AP19" s="32"/>
      <c r="AQ19" s="32"/>
      <c r="AR19" s="37">
        <f t="shared" si="2"/>
        <v>0</v>
      </c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1:64" ht="14.5" x14ac:dyDescent="0.35">
      <c r="A20" s="39"/>
      <c r="B20" s="40"/>
      <c r="C20" s="18"/>
      <c r="D20" s="18"/>
      <c r="E20" s="18"/>
      <c r="F20" s="18"/>
      <c r="G20" s="19"/>
      <c r="H20" s="19"/>
      <c r="I20" s="18"/>
      <c r="J20" s="18"/>
      <c r="K20" s="21"/>
      <c r="L20" s="21"/>
      <c r="M20" s="45"/>
      <c r="N20" s="23"/>
      <c r="O20" s="23"/>
      <c r="P20" s="25"/>
      <c r="Q20" s="18"/>
      <c r="R20" s="26"/>
      <c r="S20" s="18"/>
      <c r="T20" s="46"/>
      <c r="U20" s="5"/>
      <c r="V20" s="28"/>
      <c r="W20" s="29"/>
      <c r="X20" s="29"/>
      <c r="Y20" s="30"/>
      <c r="Z20" s="30"/>
      <c r="AA20" s="31"/>
      <c r="AB20" s="32"/>
      <c r="AC20" s="29"/>
      <c r="AD20" s="33">
        <f t="shared" si="0"/>
        <v>0</v>
      </c>
      <c r="AE20" s="5"/>
      <c r="AF20" s="34"/>
      <c r="AG20" s="29"/>
      <c r="AH20" s="30"/>
      <c r="AI20" s="30"/>
      <c r="AJ20" s="218"/>
      <c r="AK20" s="32"/>
      <c r="AL20" s="35">
        <f t="shared" si="1"/>
        <v>0</v>
      </c>
      <c r="AM20" s="5"/>
      <c r="AN20" s="36"/>
      <c r="AO20" s="32"/>
      <c r="AP20" s="32"/>
      <c r="AQ20" s="32"/>
      <c r="AR20" s="37">
        <f t="shared" si="2"/>
        <v>0</v>
      </c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64" ht="15.75" customHeight="1" x14ac:dyDescent="0.35">
      <c r="A21" s="39"/>
      <c r="B21" s="40"/>
      <c r="C21" s="18"/>
      <c r="D21" s="18"/>
      <c r="E21" s="18"/>
      <c r="F21" s="18"/>
      <c r="G21" s="19"/>
      <c r="H21" s="19"/>
      <c r="I21" s="18"/>
      <c r="J21" s="18"/>
      <c r="K21" s="21"/>
      <c r="L21" s="21"/>
      <c r="M21" s="45"/>
      <c r="N21" s="23"/>
      <c r="O21" s="23"/>
      <c r="P21" s="25"/>
      <c r="Q21" s="18"/>
      <c r="R21" s="26"/>
      <c r="S21" s="18"/>
      <c r="T21" s="46"/>
      <c r="U21" s="5"/>
      <c r="V21" s="28"/>
      <c r="W21" s="29"/>
      <c r="X21" s="29"/>
      <c r="Y21" s="30"/>
      <c r="Z21" s="30"/>
      <c r="AA21" s="31"/>
      <c r="AB21" s="32"/>
      <c r="AC21" s="29"/>
      <c r="AD21" s="33">
        <f t="shared" si="0"/>
        <v>0</v>
      </c>
      <c r="AE21" s="5"/>
      <c r="AF21" s="34"/>
      <c r="AG21" s="29"/>
      <c r="AH21" s="30"/>
      <c r="AI21" s="30"/>
      <c r="AJ21" s="218"/>
      <c r="AK21" s="32"/>
      <c r="AL21" s="35">
        <f t="shared" si="1"/>
        <v>0</v>
      </c>
      <c r="AM21" s="5"/>
      <c r="AN21" s="36"/>
      <c r="AO21" s="32"/>
      <c r="AP21" s="32"/>
      <c r="AQ21" s="32"/>
      <c r="AR21" s="37">
        <f t="shared" si="2"/>
        <v>0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64" ht="15.75" customHeight="1" x14ac:dyDescent="0.35">
      <c r="A22" s="47" t="s">
        <v>31</v>
      </c>
      <c r="B22" s="48"/>
      <c r="C22" s="49"/>
      <c r="D22" s="50"/>
      <c r="E22" s="50"/>
      <c r="F22" s="51"/>
      <c r="G22" s="52"/>
      <c r="H22" s="52"/>
      <c r="I22" s="53"/>
      <c r="J22" s="53"/>
      <c r="K22" s="53"/>
      <c r="L22" s="54"/>
      <c r="M22" s="55">
        <f>SUM(M6:M21)</f>
        <v>0</v>
      </c>
      <c r="N22" s="56"/>
      <c r="O22" s="57"/>
      <c r="P22" s="58"/>
      <c r="Q22" s="48"/>
      <c r="R22" s="59"/>
      <c r="S22" s="48"/>
      <c r="T22" s="60"/>
      <c r="U22" s="5"/>
      <c r="V22" s="61">
        <f t="shared" ref="V22:AB22" si="3">SUM(V6:V21)</f>
        <v>0</v>
      </c>
      <c r="W22" s="62">
        <f t="shared" si="3"/>
        <v>0</v>
      </c>
      <c r="X22" s="62">
        <f t="shared" si="3"/>
        <v>0</v>
      </c>
      <c r="Y22" s="62">
        <f t="shared" si="3"/>
        <v>0</v>
      </c>
      <c r="Z22" s="62">
        <f t="shared" si="3"/>
        <v>0</v>
      </c>
      <c r="AA22" s="62">
        <f t="shared" si="3"/>
        <v>0</v>
      </c>
      <c r="AB22" s="62">
        <f t="shared" si="3"/>
        <v>0</v>
      </c>
      <c r="AC22" s="62">
        <f t="shared" ref="AC22:AD22" si="4">SUM(AC6:AC21)</f>
        <v>0</v>
      </c>
      <c r="AD22" s="63">
        <f t="shared" si="4"/>
        <v>0</v>
      </c>
      <c r="AE22" s="5"/>
      <c r="AF22" s="64">
        <f t="shared" ref="AF22:AJ22" si="5">SUM(AF6:AF21)</f>
        <v>0</v>
      </c>
      <c r="AG22" s="65">
        <f t="shared" si="5"/>
        <v>0</v>
      </c>
      <c r="AH22" s="65">
        <f t="shared" si="5"/>
        <v>0</v>
      </c>
      <c r="AI22" s="65">
        <f t="shared" si="5"/>
        <v>0</v>
      </c>
      <c r="AJ22" s="65">
        <f t="shared" si="5"/>
        <v>0</v>
      </c>
      <c r="AK22" s="65">
        <f t="shared" ref="AK22:AL22" si="6">SUM(AK6:AK21)</f>
        <v>0</v>
      </c>
      <c r="AL22" s="66">
        <f t="shared" si="6"/>
        <v>0</v>
      </c>
      <c r="AM22" s="5"/>
      <c r="AN22" s="67">
        <f t="shared" ref="AN22:AR22" si="7">SUM(AN6:AN21)</f>
        <v>0</v>
      </c>
      <c r="AO22" s="68">
        <f t="shared" si="7"/>
        <v>0</v>
      </c>
      <c r="AP22" s="68">
        <f t="shared" si="7"/>
        <v>0</v>
      </c>
      <c r="AQ22" s="68">
        <f t="shared" si="7"/>
        <v>0</v>
      </c>
      <c r="AR22" s="69">
        <f t="shared" si="7"/>
        <v>0</v>
      </c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ht="15.75" customHeight="1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70"/>
      <c r="X23" s="70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ht="15.75" customHeight="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64" ht="15.75" customHeight="1" x14ac:dyDescent="0.35">
      <c r="A25" s="198" t="s">
        <v>44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ht="15" customHeight="1" x14ac:dyDescent="0.35">
      <c r="A26" s="199" t="s">
        <v>4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64" ht="15" customHeight="1" x14ac:dyDescent="0.35">
      <c r="A27" s="149" t="s">
        <v>45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</row>
    <row r="28" spans="1:64" ht="24" customHeight="1" x14ac:dyDescent="0.35">
      <c r="A28" s="149" t="s">
        <v>46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1:64" ht="15" customHeight="1" x14ac:dyDescent="0.35">
      <c r="A29" s="149" t="s">
        <v>47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1:64" ht="15" customHeight="1" x14ac:dyDescent="0.35">
      <c r="A30" s="149" t="s">
        <v>48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</row>
    <row r="31" spans="1:64" ht="15" customHeight="1" x14ac:dyDescent="0.35">
      <c r="A31" s="149" t="s">
        <v>49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64" ht="15" customHeight="1" x14ac:dyDescent="0.35">
      <c r="A32" s="149" t="s">
        <v>50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64" ht="15" customHeight="1" x14ac:dyDescent="0.35">
      <c r="A33" s="149" t="s">
        <v>51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 ht="15" customHeight="1" x14ac:dyDescent="0.35">
      <c r="A34" s="149" t="s">
        <v>52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ht="25.5" customHeight="1" x14ac:dyDescent="0.35">
      <c r="A35" s="149" t="s">
        <v>53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 ht="15" customHeight="1" x14ac:dyDescent="0.35">
      <c r="A36" s="149" t="s">
        <v>54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 ht="15" customHeight="1" x14ac:dyDescent="0.35">
      <c r="A37" s="149" t="s">
        <v>55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 ht="15" customHeight="1" x14ac:dyDescent="0.35">
      <c r="A38" s="152" t="s">
        <v>56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 ht="15" customHeight="1" x14ac:dyDescent="0.35">
      <c r="A39" s="149" t="s">
        <v>57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 ht="15" customHeight="1" x14ac:dyDescent="0.35">
      <c r="A40" s="149" t="s">
        <v>58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ht="15" customHeight="1" x14ac:dyDescent="0.35">
      <c r="A41" s="152" t="s">
        <v>59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ht="23.25" customHeight="1" x14ac:dyDescent="0.35">
      <c r="A42" s="149" t="s">
        <v>60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1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ht="15" customHeight="1" x14ac:dyDescent="0.35">
      <c r="A43" s="149" t="s">
        <v>61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1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ht="32.25" customHeight="1" x14ac:dyDescent="0.35">
      <c r="A44" s="149" t="s">
        <v>62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1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ht="15" customHeight="1" x14ac:dyDescent="0.35">
      <c r="A45" s="152" t="s">
        <v>7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 ht="15" customHeight="1" x14ac:dyDescent="0.35">
      <c r="A46" s="155" t="s">
        <v>140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1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ht="15" customHeight="1" x14ac:dyDescent="0.35">
      <c r="A47" s="152" t="s">
        <v>8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64" ht="15.75" customHeight="1" x14ac:dyDescent="0.35">
      <c r="A48" s="156" t="s">
        <v>63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1"/>
      <c r="L48" s="157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8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8"/>
      <c r="AN48" s="150"/>
      <c r="AO48" s="150"/>
      <c r="AP48" s="150"/>
      <c r="AQ48" s="150"/>
      <c r="AR48" s="150"/>
      <c r="AS48" s="150"/>
      <c r="AT48" s="157"/>
      <c r="AU48" s="150"/>
      <c r="AV48" s="150"/>
      <c r="AW48" s="150"/>
      <c r="AX48" s="150"/>
      <c r="AY48" s="150"/>
      <c r="AZ48" s="150"/>
      <c r="BA48" s="150"/>
      <c r="BB48" s="150"/>
      <c r="BC48" s="150"/>
      <c r="BD48" s="158"/>
      <c r="BE48" s="150"/>
      <c r="BF48" s="150"/>
      <c r="BG48" s="150"/>
      <c r="BH48" s="150"/>
      <c r="BI48" s="150"/>
      <c r="BJ48" s="150"/>
      <c r="BK48" s="150"/>
      <c r="BL48" s="150"/>
    </row>
    <row r="49" spans="1:64" ht="15" customHeight="1" x14ac:dyDescent="0.35">
      <c r="A49" s="152" t="s">
        <v>64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64" ht="15" customHeight="1" x14ac:dyDescent="0.35">
      <c r="A50" s="159" t="s">
        <v>139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1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64" ht="15.75" customHeigh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64" ht="15.75" customHeigh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64" ht="15.75" customHeigh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64" ht="12.75" customHeigh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64" ht="15.75" customHeigh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64" ht="24" customHeight="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64" ht="24.75" customHeight="1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64" ht="25.5" customHeight="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64" ht="25.5" customHeight="1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64" ht="15.75" customHeight="1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64" ht="15.75" customHeight="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64" ht="15.75" customHeight="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</row>
    <row r="63" spans="1:64" ht="15.75" customHeight="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64" ht="15.75" customHeight="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</row>
    <row r="65" spans="1:64" ht="15.75" customHeigh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</row>
    <row r="66" spans="1:64" ht="15.75" customHeight="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1:64" ht="15.75" customHeight="1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</row>
    <row r="68" spans="1:64" ht="15.75" customHeight="1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</row>
    <row r="69" spans="1:64" ht="15.75" customHeight="1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</row>
    <row r="70" spans="1:64" ht="15.75" customHeight="1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</row>
    <row r="71" spans="1:64" ht="15.75" customHeight="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</row>
    <row r="72" spans="1:64" ht="15.75" customHeight="1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</row>
    <row r="73" spans="1:64" ht="15.75" customHeight="1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</row>
    <row r="74" spans="1:64" ht="15.75" customHeight="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</row>
    <row r="75" spans="1:64" ht="15.75" customHeight="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64" ht="15.75" customHeight="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1:64" ht="15.75" customHeight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64" ht="15.75" customHeight="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64" ht="15.75" customHeight="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64" ht="15.75" customHeight="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ht="15.75" customHeight="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5.75" customHeight="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5.75" customHeight="1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5.75" customHeight="1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ht="15.75" customHeight="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ht="15.75" customHeigh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ht="15.75" customHeight="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64" ht="15.75" customHeight="1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64" ht="15.75" customHeight="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</row>
    <row r="90" spans="1:64" ht="15.75" customHeight="1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</row>
    <row r="91" spans="1:64" ht="15.75" customHeight="1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</row>
    <row r="92" spans="1:64" ht="15.75" customHeight="1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</row>
    <row r="93" spans="1:64" ht="15.75" customHeight="1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</row>
    <row r="94" spans="1:64" ht="15.75" customHeight="1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</row>
    <row r="95" spans="1:64" ht="15.75" customHeight="1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</row>
    <row r="96" spans="1:64" ht="15.75" customHeight="1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</row>
    <row r="97" spans="1:64" ht="15.75" customHeight="1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</row>
    <row r="98" spans="1:64" ht="15.75" customHeight="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</row>
    <row r="99" spans="1:64" ht="15.75" customHeight="1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</row>
    <row r="100" spans="1:64" ht="15.75" customHeight="1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</row>
    <row r="101" spans="1:64" ht="15.75" customHeight="1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</row>
    <row r="102" spans="1:64" ht="15.75" customHeight="1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</row>
    <row r="103" spans="1:64" ht="15.75" customHeight="1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</row>
    <row r="104" spans="1:64" ht="15.75" customHeight="1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</row>
    <row r="105" spans="1:64" ht="15.75" customHeight="1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</row>
    <row r="106" spans="1:64" ht="15.75" customHeight="1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</row>
    <row r="107" spans="1:64" ht="15.75" customHeight="1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</row>
    <row r="108" spans="1:64" ht="15.75" customHeight="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</row>
    <row r="109" spans="1:64" ht="15.75" customHeight="1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</row>
    <row r="110" spans="1:64" ht="15.75" customHeight="1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</row>
    <row r="111" spans="1:64" ht="15.75" customHeight="1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</row>
    <row r="112" spans="1:64" ht="15.75" customHeight="1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</row>
    <row r="113" spans="1:64" ht="15.75" customHeight="1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</row>
    <row r="114" spans="1:64" ht="15.75" customHeight="1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</row>
    <row r="115" spans="1:64" ht="15.75" customHeight="1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</row>
    <row r="116" spans="1:64" ht="15.75" customHeight="1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</row>
    <row r="117" spans="1:64" ht="15.75" customHeight="1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</row>
    <row r="118" spans="1:64" ht="15.75" customHeight="1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</row>
    <row r="119" spans="1:64" ht="15.75" customHeight="1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</row>
    <row r="120" spans="1:64" ht="15.75" customHeight="1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</row>
    <row r="121" spans="1:64" ht="15.75" customHeight="1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</row>
    <row r="122" spans="1:64" ht="15.75" customHeight="1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</row>
    <row r="123" spans="1:64" ht="15.75" customHeight="1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</row>
    <row r="124" spans="1:64" ht="15.75" customHeight="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</row>
    <row r="125" spans="1:64" ht="15.75" customHeight="1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</row>
    <row r="126" spans="1:64" ht="15.75" customHeight="1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</row>
    <row r="127" spans="1:64" ht="15.75" customHeight="1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</row>
    <row r="128" spans="1:64" ht="15.75" customHeight="1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</row>
    <row r="129" spans="1:64" ht="15.75" customHeight="1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</row>
    <row r="130" spans="1:64" ht="15.75" customHeight="1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</row>
    <row r="131" spans="1:64" ht="15.75" customHeight="1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</row>
    <row r="132" spans="1:64" ht="15.75" customHeight="1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</row>
    <row r="133" spans="1:64" ht="15.75" customHeight="1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</row>
    <row r="134" spans="1:64" ht="15.75" customHeight="1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</row>
    <row r="135" spans="1:64" ht="15.75" customHeight="1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</row>
    <row r="136" spans="1:64" ht="15.75" customHeight="1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</row>
    <row r="137" spans="1:64" ht="15.75" customHeight="1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</row>
    <row r="138" spans="1:64" ht="15.75" customHeight="1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</row>
    <row r="139" spans="1:64" ht="15.75" customHeight="1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</row>
    <row r="140" spans="1:64" ht="15.75" customHeight="1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</row>
    <row r="141" spans="1:64" ht="15.75" customHeight="1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</row>
    <row r="142" spans="1:64" ht="15.75" customHeight="1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</row>
    <row r="143" spans="1:64" ht="15.75" customHeight="1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</row>
    <row r="144" spans="1:64" ht="15.75" customHeight="1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</row>
    <row r="145" spans="1:64" ht="15.75" customHeight="1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</row>
    <row r="146" spans="1:64" ht="15.75" customHeight="1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</row>
    <row r="147" spans="1:64" ht="15.75" customHeight="1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</row>
    <row r="148" spans="1:64" ht="15.75" customHeight="1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</row>
    <row r="149" spans="1:64" ht="15.75" customHeight="1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</row>
    <row r="150" spans="1:64" ht="15.75" customHeight="1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</row>
    <row r="151" spans="1:64" ht="15.75" customHeight="1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</row>
    <row r="152" spans="1:64" ht="15.75" customHeight="1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</row>
    <row r="153" spans="1:64" ht="15.75" customHeight="1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</row>
    <row r="154" spans="1:64" ht="15.75" customHeight="1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</row>
    <row r="155" spans="1:64" ht="15.75" customHeight="1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</row>
    <row r="156" spans="1:64" ht="15.75" customHeight="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</row>
    <row r="157" spans="1:64" ht="15.75" customHeight="1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</row>
    <row r="158" spans="1:64" ht="15.75" customHeight="1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</row>
    <row r="159" spans="1:64" ht="15.75" customHeight="1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</row>
    <row r="160" spans="1:64" ht="15.75" customHeight="1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</row>
    <row r="161" spans="1:64" ht="15.75" customHeight="1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</row>
    <row r="162" spans="1:64" ht="15.75" customHeight="1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</row>
    <row r="163" spans="1:64" ht="15.75" customHeight="1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</row>
    <row r="164" spans="1:64" ht="15.75" customHeight="1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</row>
    <row r="165" spans="1:64" ht="15.75" customHeight="1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</row>
    <row r="166" spans="1:64" ht="15.75" customHeight="1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</row>
    <row r="167" spans="1:64" ht="15.75" customHeight="1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</row>
    <row r="168" spans="1:64" ht="15.75" customHeight="1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</row>
    <row r="169" spans="1:64" ht="15.75" customHeight="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</row>
    <row r="170" spans="1:64" ht="15.75" customHeight="1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</row>
    <row r="171" spans="1:64" ht="15.75" customHeight="1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</row>
    <row r="172" spans="1:64" ht="15.75" customHeight="1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</row>
    <row r="173" spans="1:64" ht="15.75" customHeight="1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</row>
    <row r="174" spans="1:64" ht="15.75" customHeight="1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</row>
    <row r="175" spans="1:64" ht="15.75" customHeight="1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</row>
    <row r="176" spans="1:64" ht="15.75" customHeight="1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</row>
    <row r="177" spans="1:64" ht="15.75" customHeight="1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</row>
    <row r="178" spans="1:64" ht="15.75" customHeight="1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</row>
    <row r="179" spans="1:64" ht="15.75" customHeight="1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</row>
    <row r="180" spans="1:64" ht="15.75" customHeight="1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</row>
    <row r="181" spans="1:64" ht="15.75" customHeight="1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</row>
    <row r="182" spans="1:64" ht="15.75" customHeight="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</row>
    <row r="183" spans="1:64" ht="15.75" customHeight="1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</row>
    <row r="184" spans="1:64" ht="15.75" customHeight="1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</row>
    <row r="185" spans="1:64" ht="15.75" customHeight="1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</row>
    <row r="186" spans="1:64" ht="15.75" customHeight="1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</row>
    <row r="187" spans="1:64" ht="15.75" customHeight="1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</row>
    <row r="188" spans="1:64" ht="15.75" customHeight="1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</row>
    <row r="189" spans="1:64" ht="15.75" customHeight="1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</row>
    <row r="190" spans="1:64" ht="15.75" customHeight="1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</row>
    <row r="191" spans="1:64" ht="15.75" customHeight="1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</row>
    <row r="192" spans="1:64" ht="15.75" customHeight="1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</row>
    <row r="193" spans="1:64" ht="15.75" customHeight="1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</row>
    <row r="194" spans="1:64" ht="15.75" customHeight="1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</row>
    <row r="195" spans="1:64" ht="15.75" customHeight="1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</row>
    <row r="196" spans="1:64" ht="15.75" customHeight="1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</row>
    <row r="197" spans="1:64" ht="15.75" customHeight="1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</row>
    <row r="198" spans="1:64" ht="15.75" customHeight="1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</row>
    <row r="199" spans="1:64" ht="15.75" customHeight="1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</row>
    <row r="200" spans="1:64" ht="15.75" customHeight="1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</row>
    <row r="201" spans="1:64" ht="15.75" customHeight="1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</row>
    <row r="202" spans="1:64" ht="15.75" customHeight="1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</row>
    <row r="203" spans="1:64" ht="15.75" customHeight="1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</row>
    <row r="204" spans="1:64" ht="15.75" customHeight="1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</row>
    <row r="205" spans="1:64" ht="15.75" customHeight="1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</row>
    <row r="206" spans="1:64" ht="15.75" customHeight="1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</row>
    <row r="207" spans="1:64" ht="15.75" customHeight="1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</row>
    <row r="208" spans="1:64" ht="15.75" customHeight="1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</row>
    <row r="209" spans="1:64" ht="15.75" customHeight="1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</row>
    <row r="210" spans="1:64" ht="15.75" customHeight="1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</row>
    <row r="211" spans="1:64" ht="15.75" customHeight="1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</row>
    <row r="212" spans="1:64" ht="15.75" customHeight="1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</row>
    <row r="213" spans="1:64" ht="15.75" customHeight="1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</row>
    <row r="214" spans="1:64" ht="15.75" customHeight="1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</row>
    <row r="215" spans="1:64" ht="15.75" customHeight="1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</row>
    <row r="216" spans="1:64" ht="15.75" customHeight="1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</row>
    <row r="217" spans="1:64" ht="15.75" customHeight="1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</row>
    <row r="218" spans="1:64" ht="15.75" customHeight="1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</row>
    <row r="219" spans="1:64" ht="15.75" customHeight="1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</row>
    <row r="220" spans="1:64" ht="15.75" customHeight="1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</row>
    <row r="221" spans="1:64" ht="15.75" customHeight="1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</row>
    <row r="222" spans="1:64" ht="15.75" customHeight="1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</row>
    <row r="223" spans="1:64" ht="15.75" customHeight="1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</row>
    <row r="224" spans="1:64" ht="15.75" customHeight="1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</row>
    <row r="225" spans="1:64" ht="15.75" customHeight="1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</row>
    <row r="226" spans="1:64" ht="15.75" customHeight="1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</row>
    <row r="227" spans="1:64" ht="15.75" customHeight="1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</row>
    <row r="228" spans="1:64" ht="15.75" customHeight="1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</row>
    <row r="229" spans="1:64" ht="15.75" customHeight="1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</row>
    <row r="230" spans="1:64" ht="15.75" customHeight="1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</row>
    <row r="231" spans="1:64" ht="15.75" customHeight="1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</row>
    <row r="232" spans="1:64" ht="15.75" customHeight="1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</row>
    <row r="233" spans="1:64" ht="15.75" customHeight="1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</row>
    <row r="234" spans="1:64" ht="15.75" customHeight="1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</row>
    <row r="235" spans="1:64" ht="15.75" customHeight="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</row>
    <row r="236" spans="1:64" ht="15.75" customHeight="1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</row>
    <row r="237" spans="1:64" ht="15.75" customHeight="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</row>
    <row r="238" spans="1:64" ht="15.75" customHeight="1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</row>
    <row r="239" spans="1:64" ht="15.75" customHeight="1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</row>
    <row r="240" spans="1:64" ht="15.75" customHeight="1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</row>
    <row r="241" spans="1:64" ht="15.75" customHeight="1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</row>
    <row r="242" spans="1:64" ht="15.75" customHeight="1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</row>
    <row r="243" spans="1:64" ht="15.75" customHeight="1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</row>
    <row r="244" spans="1:64" ht="15.75" customHeight="1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</row>
    <row r="245" spans="1:64" ht="15.75" customHeight="1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</row>
    <row r="246" spans="1:64" ht="15.75" customHeight="1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</row>
    <row r="247" spans="1:64" ht="15.75" customHeight="1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</row>
    <row r="248" spans="1:64" ht="15.75" customHeight="1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</row>
    <row r="249" spans="1:64" ht="15.75" customHeight="1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</row>
    <row r="250" spans="1:64" ht="15.75" customHeight="1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</row>
    <row r="251" spans="1:64" ht="15.75" customHeight="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</row>
    <row r="252" spans="1:64" ht="15.75" customHeight="1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1:64" ht="15.75" customHeight="1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</row>
    <row r="254" spans="1:64" ht="15.75" customHeight="1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</row>
    <row r="255" spans="1:64" ht="15.75" customHeight="1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</row>
    <row r="256" spans="1:64" ht="15.75" customHeight="1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</row>
    <row r="257" spans="1:64" ht="15.75" customHeight="1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</row>
    <row r="258" spans="1:64" ht="15.75" customHeight="1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</row>
    <row r="259" spans="1:64" ht="15.75" customHeight="1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</row>
    <row r="260" spans="1:64" ht="15.75" customHeight="1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</row>
    <row r="261" spans="1:64" ht="15.75" customHeight="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</row>
    <row r="262" spans="1:64" ht="15.75" customHeight="1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</row>
    <row r="263" spans="1:64" ht="15.75" customHeight="1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</row>
    <row r="264" spans="1:64" ht="15.75" customHeight="1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</row>
    <row r="265" spans="1:64" ht="15.75" customHeight="1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</row>
    <row r="266" spans="1:64" ht="15.75" customHeight="1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</row>
    <row r="267" spans="1:64" ht="15.75" customHeight="1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</row>
    <row r="268" spans="1:64" ht="15.75" customHeight="1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</row>
    <row r="269" spans="1:64" ht="15.75" customHeight="1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</row>
    <row r="270" spans="1:64" ht="15.75" customHeight="1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</row>
    <row r="271" spans="1:64" ht="15.75" customHeight="1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1:64" ht="15.75" customHeight="1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1:64" ht="15.75" customHeight="1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1:64" ht="15.75" customHeight="1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1:64" ht="15.75" customHeight="1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1:64" ht="15.75" customHeight="1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</row>
    <row r="277" spans="1:64" ht="15.75" customHeight="1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1:64" ht="15.75" customHeight="1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1:64" ht="15.75" customHeight="1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1:64" ht="15.75" customHeight="1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1:64" ht="15.75" customHeight="1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1:64" ht="15.75" customHeight="1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1:64" ht="15.75" customHeight="1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1:64" ht="15.75" customHeight="1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1:64" ht="15.75" customHeight="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1:64" ht="15.75" customHeight="1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1:64" ht="15.75" customHeight="1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1:64" ht="15.75" customHeight="1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1:64" ht="15.75" customHeight="1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1:64" ht="15.75" customHeight="1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1:64" ht="15.75" customHeight="1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1:64" ht="15.75" customHeight="1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1:64" ht="15.75" customHeight="1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1:64" ht="15.75" customHeight="1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</row>
    <row r="295" spans="1:64" ht="15.75" customHeight="1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1:64" ht="15.75" customHeight="1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1:64" ht="15.75" customHeight="1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1:64" ht="15.75" customHeight="1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1:64" ht="15.75" customHeight="1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1:64" ht="15.75" customHeight="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1:64" ht="15.75" customHeight="1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1:64" ht="15.75" customHeight="1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1:64" ht="15.75" customHeight="1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1:64" ht="15.75" customHeight="1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1:64" ht="15.75" customHeight="1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1:64" ht="15.75" customHeight="1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1:64" ht="15.75" customHeight="1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1:64" ht="15.75" customHeight="1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</row>
    <row r="309" spans="1:64" ht="15.75" customHeight="1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1:64" ht="15.75" customHeight="1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1:64" ht="15.75" customHeight="1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1:64" ht="15.75" customHeight="1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</row>
    <row r="313" spans="1:64" ht="15.75" customHeight="1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1:64" ht="15.75" customHeight="1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1:64" ht="15.75" customHeight="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</row>
    <row r="316" spans="1:64" ht="15.75" customHeight="1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</row>
    <row r="317" spans="1:64" ht="15.75" customHeight="1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</row>
    <row r="318" spans="1:64" ht="15.75" customHeight="1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</row>
    <row r="319" spans="1:64" ht="15.75" customHeight="1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</row>
    <row r="320" spans="1:64" ht="15.75" customHeight="1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</row>
    <row r="321" spans="1:64" ht="15.75" customHeight="1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</row>
    <row r="322" spans="1:64" ht="15.75" customHeight="1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</row>
    <row r="323" spans="1:64" ht="15.75" customHeight="1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</row>
    <row r="324" spans="1:64" ht="15.75" customHeight="1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</row>
    <row r="325" spans="1:64" ht="15.75" customHeight="1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</row>
    <row r="326" spans="1:64" ht="15.75" customHeight="1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</row>
    <row r="327" spans="1:64" ht="15.75" customHeight="1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</row>
    <row r="328" spans="1:64" ht="15.75" customHeight="1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</row>
    <row r="329" spans="1:64" ht="15.75" customHeight="1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1:64" ht="15.75" customHeight="1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1:64" ht="15.75" customHeight="1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2" spans="1:64" ht="15.75" customHeight="1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</row>
    <row r="333" spans="1:64" ht="15.75" customHeight="1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1:64" ht="15.75" customHeight="1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</row>
    <row r="335" spans="1:64" ht="15.75" customHeight="1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1:64" ht="15.75" customHeight="1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1:64" ht="15.75" customHeight="1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1:64" ht="15.75" customHeight="1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1:64" ht="15.75" customHeight="1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1:64" ht="15.75" customHeight="1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1:64" ht="15.75" customHeight="1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1:64" ht="15.75" customHeight="1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1:64" ht="15.75" customHeight="1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1:64" ht="15.75" customHeight="1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1:64" ht="15.75" customHeight="1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1:64" ht="15.75" customHeight="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1:64" ht="15.75" customHeight="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1:64" ht="15.75" customHeight="1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1:64" ht="15.75" customHeight="1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1:64" ht="15.75" customHeight="1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1:64" ht="15.75" customHeight="1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1:64" ht="15.75" customHeight="1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1:64" ht="15.75" customHeight="1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1:64" ht="15.75" customHeight="1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1:64" ht="15.75" customHeight="1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1:64" ht="15.75" customHeight="1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1:64" ht="15.75" customHeight="1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1:64" ht="15.75" customHeight="1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1:64" ht="15.75" customHeight="1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1:64" ht="15.75" customHeight="1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1:64" ht="15.75" customHeight="1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1:64" ht="15.75" customHeight="1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1:64" ht="15.75" customHeight="1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1:64" ht="15.75" customHeight="1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1:64" ht="15.75" customHeight="1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1:64" ht="15.75" customHeight="1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1:64" ht="15.75" customHeight="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1:64" ht="15.75" customHeight="1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1:64" ht="15.75" customHeight="1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1:64" ht="15.75" customHeight="1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1:64" ht="15.75" customHeight="1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1:64" ht="15.75" customHeight="1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1:64" ht="15.75" customHeight="1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1:64" ht="15.75" customHeight="1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1:64" ht="15.75" customHeight="1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1:64" ht="15.75" customHeight="1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1:64" ht="15.75" customHeight="1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1:64" ht="15.75" customHeight="1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1:64" ht="15.75" customHeight="1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1:64" ht="15.75" customHeight="1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1:64" ht="15.75" customHeight="1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1:64" ht="15.75" customHeight="1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1:64" ht="15.75" customHeight="1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1:64" ht="15.75" customHeight="1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1:64" ht="15.75" customHeight="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1:64" ht="15.75" customHeight="1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1:64" ht="15.75" customHeight="1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1:64" ht="15.75" customHeight="1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1:64" ht="15.75" customHeight="1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1:64" ht="15.75" customHeight="1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1:64" ht="15.75" customHeight="1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1:64" ht="15.75" customHeight="1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1:64" ht="15.75" customHeight="1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1:64" ht="15.75" customHeight="1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1:64" ht="15.75" customHeight="1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1:64" ht="15.75" customHeight="1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1:64" ht="15.75" customHeight="1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1:64" ht="15.75" customHeight="1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1:64" ht="15.75" customHeight="1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1:64" ht="15.75" customHeight="1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1:64" ht="15.75" customHeight="1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1:64" ht="15.75" customHeight="1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1:64" ht="15.75" customHeight="1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1:64" ht="15.75" customHeight="1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</row>
    <row r="405" spans="1:64" ht="15.75" customHeight="1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</row>
    <row r="406" spans="1:64" ht="15.75" customHeight="1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</row>
    <row r="407" spans="1:64" ht="15.75" customHeight="1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</row>
    <row r="408" spans="1:64" ht="15.75" customHeight="1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</row>
    <row r="409" spans="1:64" ht="15.75" customHeight="1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</row>
    <row r="410" spans="1:64" ht="15.75" customHeight="1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</row>
    <row r="411" spans="1:64" ht="15.75" customHeight="1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</row>
    <row r="412" spans="1:64" ht="15.75" customHeight="1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</row>
    <row r="413" spans="1:64" ht="15.75" customHeight="1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</row>
    <row r="414" spans="1:64" ht="15.75" customHeight="1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</row>
    <row r="415" spans="1:64" ht="15.75" customHeight="1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</row>
    <row r="416" spans="1:64" ht="15.75" customHeight="1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</row>
    <row r="417" spans="1:64" ht="15.75" customHeight="1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</row>
    <row r="418" spans="1:64" ht="15.75" customHeight="1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</row>
    <row r="419" spans="1:64" ht="15.75" customHeight="1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</row>
    <row r="420" spans="1:64" ht="15.75" customHeight="1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</row>
    <row r="421" spans="1:64" ht="15.75" customHeight="1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</row>
    <row r="422" spans="1:64" ht="15.75" customHeight="1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</row>
    <row r="423" spans="1:64" ht="15.75" customHeight="1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</row>
    <row r="424" spans="1:64" ht="15.75" customHeight="1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</row>
    <row r="425" spans="1:64" ht="15.75" customHeight="1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</row>
    <row r="426" spans="1:64" ht="15.75" customHeight="1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</row>
    <row r="427" spans="1:64" ht="15.75" customHeight="1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</row>
    <row r="428" spans="1:64" ht="15.75" customHeight="1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</row>
    <row r="429" spans="1:64" ht="15.75" customHeight="1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</row>
    <row r="430" spans="1:64" ht="15.75" customHeight="1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</row>
    <row r="431" spans="1:64" ht="15.75" customHeight="1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</row>
    <row r="432" spans="1:64" ht="15.75" customHeight="1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</row>
    <row r="433" spans="1:64" ht="15.75" customHeight="1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</row>
    <row r="434" spans="1:64" ht="15.75" customHeight="1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</row>
    <row r="435" spans="1:64" ht="15.75" customHeight="1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</row>
    <row r="436" spans="1:64" ht="15.75" customHeight="1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</row>
    <row r="437" spans="1:64" ht="15.75" customHeight="1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</row>
    <row r="438" spans="1:64" ht="15.75" customHeight="1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</row>
    <row r="439" spans="1:64" ht="15.75" customHeight="1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</row>
    <row r="440" spans="1:64" ht="15.75" customHeight="1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</row>
    <row r="441" spans="1:64" ht="15.75" customHeight="1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</row>
    <row r="442" spans="1:64" ht="15.75" customHeight="1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</row>
    <row r="443" spans="1:64" ht="15.75" customHeight="1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</row>
    <row r="444" spans="1:64" ht="15.75" customHeight="1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</row>
    <row r="445" spans="1:64" ht="15.75" customHeight="1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</row>
    <row r="446" spans="1:64" ht="15.75" customHeight="1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</row>
    <row r="447" spans="1:64" ht="15.75" customHeight="1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</row>
    <row r="448" spans="1:64" ht="15.75" customHeight="1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</row>
    <row r="449" spans="1:64" ht="15.75" customHeight="1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</row>
    <row r="450" spans="1:64" ht="15.75" customHeight="1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</row>
    <row r="451" spans="1:64" ht="15.75" customHeight="1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</row>
    <row r="452" spans="1:64" ht="15.75" customHeight="1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</row>
    <row r="453" spans="1:64" ht="15.75" customHeight="1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</row>
    <row r="454" spans="1:64" ht="15.75" customHeight="1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</row>
    <row r="455" spans="1:64" ht="15.75" customHeight="1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</row>
    <row r="456" spans="1:64" ht="15.75" customHeight="1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</row>
    <row r="457" spans="1:64" ht="15.75" customHeight="1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</row>
    <row r="458" spans="1:64" ht="15.75" customHeight="1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</row>
    <row r="459" spans="1:64" ht="15.75" customHeight="1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</row>
    <row r="460" spans="1:64" ht="15.75" customHeight="1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</row>
    <row r="461" spans="1:64" ht="15.75" customHeight="1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</row>
    <row r="462" spans="1:64" ht="15.75" customHeight="1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</row>
    <row r="463" spans="1:64" ht="15.75" customHeight="1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</row>
    <row r="464" spans="1:64" ht="15.75" customHeight="1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</row>
    <row r="465" spans="1:64" ht="15.75" customHeight="1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</row>
    <row r="466" spans="1:64" ht="15.75" customHeight="1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</row>
    <row r="467" spans="1:64" ht="15.75" customHeight="1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</row>
    <row r="468" spans="1:64" ht="15.75" customHeight="1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</row>
    <row r="469" spans="1:64" ht="15.75" customHeight="1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</row>
    <row r="470" spans="1:64" ht="15.75" customHeight="1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</row>
    <row r="471" spans="1:64" ht="15.75" customHeight="1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</row>
    <row r="472" spans="1:64" ht="15.75" customHeight="1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</row>
    <row r="473" spans="1:64" ht="15.75" customHeight="1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</row>
    <row r="474" spans="1:64" ht="15.75" customHeight="1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</row>
    <row r="475" spans="1:64" ht="15.75" customHeight="1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</row>
    <row r="476" spans="1:64" ht="15.75" customHeight="1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</row>
    <row r="477" spans="1:64" ht="15.75" customHeight="1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</row>
    <row r="478" spans="1:64" ht="15.75" customHeight="1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</row>
    <row r="479" spans="1:64" ht="15.75" customHeight="1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</row>
    <row r="480" spans="1:64" ht="15.75" customHeight="1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</row>
    <row r="481" spans="1:64" ht="15.75" customHeight="1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</row>
    <row r="482" spans="1:64" ht="15.75" customHeight="1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</row>
    <row r="483" spans="1:64" ht="15.75" customHeight="1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</row>
    <row r="484" spans="1:64" ht="15.75" customHeight="1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</row>
    <row r="485" spans="1:64" ht="15.75" customHeight="1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</row>
    <row r="486" spans="1:64" ht="15.75" customHeight="1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</row>
    <row r="487" spans="1:64" ht="15.75" customHeight="1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</row>
    <row r="488" spans="1:64" ht="15.75" customHeight="1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</row>
    <row r="489" spans="1:64" ht="15.75" customHeight="1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</row>
    <row r="490" spans="1:64" ht="15.75" customHeight="1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</row>
    <row r="491" spans="1:64" ht="15.75" customHeight="1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</row>
    <row r="492" spans="1:64" ht="15.75" customHeight="1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</row>
    <row r="493" spans="1:64" ht="15.75" customHeight="1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</row>
    <row r="494" spans="1:64" ht="15.75" customHeight="1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</row>
    <row r="495" spans="1:64" ht="15.75" customHeight="1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</row>
    <row r="496" spans="1:64" ht="15.75" customHeight="1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</row>
    <row r="497" spans="1:64" ht="15.75" customHeight="1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</row>
    <row r="498" spans="1:64" ht="15.75" customHeight="1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</row>
    <row r="499" spans="1:64" ht="15.75" customHeight="1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</row>
    <row r="500" spans="1:64" ht="15.75" customHeight="1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</row>
    <row r="501" spans="1:64" ht="15.75" customHeight="1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</row>
    <row r="502" spans="1:64" ht="15.75" customHeight="1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</row>
    <row r="503" spans="1:64" ht="15.75" customHeight="1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</row>
    <row r="504" spans="1:64" ht="15.75" customHeight="1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</row>
    <row r="505" spans="1:64" ht="15.75" customHeight="1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</row>
    <row r="506" spans="1:64" ht="15.75" customHeight="1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</row>
    <row r="507" spans="1:64" ht="15.75" customHeight="1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</row>
    <row r="508" spans="1:64" ht="15.75" customHeight="1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</row>
    <row r="509" spans="1:64" ht="15.75" customHeight="1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</row>
    <row r="510" spans="1:64" ht="15.75" customHeight="1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</row>
    <row r="511" spans="1:64" ht="15.75" customHeight="1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</row>
    <row r="512" spans="1:64" ht="15.75" customHeight="1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</row>
    <row r="513" spans="1:64" ht="15.75" customHeight="1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</row>
    <row r="514" spans="1:64" ht="15.75" customHeight="1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</row>
    <row r="515" spans="1:64" ht="15.75" customHeight="1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</row>
    <row r="516" spans="1:64" ht="15.75" customHeight="1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</row>
    <row r="517" spans="1:64" ht="15.75" customHeight="1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</row>
    <row r="518" spans="1:64" ht="15.75" customHeight="1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</row>
    <row r="519" spans="1:64" ht="15.75" customHeight="1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</row>
    <row r="520" spans="1:64" ht="15.75" customHeight="1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</row>
    <row r="521" spans="1:64" ht="15.75" customHeight="1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</row>
    <row r="522" spans="1:64" ht="15.75" customHeight="1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</row>
    <row r="523" spans="1:64" ht="15.75" customHeight="1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</row>
    <row r="524" spans="1:64" ht="15.75" customHeight="1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</row>
    <row r="525" spans="1:64" ht="15.75" customHeight="1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</row>
    <row r="526" spans="1:64" ht="15.75" customHeight="1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</row>
    <row r="527" spans="1:64" ht="15.7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</row>
    <row r="528" spans="1:64" ht="15.7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</row>
    <row r="529" spans="1:64" ht="15.7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</row>
    <row r="530" spans="1:64" ht="15.7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</row>
    <row r="531" spans="1:64" ht="15.7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</row>
    <row r="532" spans="1:64" ht="15.7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</row>
    <row r="533" spans="1:64" ht="15.7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</row>
    <row r="534" spans="1:64" ht="15.7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</row>
    <row r="535" spans="1:64" ht="15.7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</row>
    <row r="536" spans="1:64" ht="15.7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</row>
    <row r="537" spans="1:64" ht="15.7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</row>
    <row r="538" spans="1:64" ht="15.7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</row>
    <row r="539" spans="1:64" ht="15.7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</row>
    <row r="540" spans="1:64" ht="15.7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</row>
    <row r="541" spans="1:64" ht="15.7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</row>
    <row r="542" spans="1:64" ht="15.7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</row>
    <row r="543" spans="1:64" ht="15.7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</row>
    <row r="544" spans="1:64" ht="15.7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</row>
    <row r="545" spans="1:64" ht="15.7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</row>
    <row r="546" spans="1:64" ht="15.7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</row>
    <row r="547" spans="1:64" ht="15.7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</row>
    <row r="548" spans="1:64" ht="15.7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</row>
    <row r="549" spans="1:64" ht="15.7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</row>
    <row r="550" spans="1:64" ht="15.7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</row>
    <row r="551" spans="1:64" ht="15.7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</row>
    <row r="552" spans="1:64" ht="15.7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</row>
    <row r="553" spans="1:64" ht="15.7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</row>
    <row r="554" spans="1:64" ht="15.7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</row>
    <row r="555" spans="1:64" ht="15.7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</row>
    <row r="556" spans="1:64" ht="15.7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</row>
    <row r="557" spans="1:64" ht="15.7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</row>
    <row r="558" spans="1:64" ht="15.7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</row>
    <row r="559" spans="1:64" ht="15.75" customHeight="1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</row>
    <row r="560" spans="1:64" ht="15.75" customHeight="1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</row>
    <row r="561" spans="1:64" ht="15.75" customHeight="1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</row>
    <row r="562" spans="1:64" ht="15.75" customHeight="1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</row>
    <row r="563" spans="1:64" ht="15.75" customHeight="1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</row>
    <row r="564" spans="1:64" ht="15.75" customHeight="1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</row>
    <row r="565" spans="1:64" ht="15.75" customHeight="1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</row>
    <row r="566" spans="1:64" ht="15.75" customHeight="1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</row>
    <row r="567" spans="1:64" ht="15.75" customHeight="1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</row>
    <row r="568" spans="1:64" ht="15.75" customHeight="1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</row>
    <row r="569" spans="1:64" ht="15.75" customHeight="1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</row>
    <row r="570" spans="1:64" ht="15.75" customHeight="1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</row>
    <row r="571" spans="1:64" ht="15.75" customHeight="1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</row>
    <row r="572" spans="1:64" ht="15.75" customHeight="1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</row>
    <row r="573" spans="1:64" ht="15.75" customHeight="1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</row>
    <row r="574" spans="1:64" ht="15.75" customHeight="1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</row>
    <row r="575" spans="1:64" ht="15.75" customHeight="1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</row>
    <row r="576" spans="1:64" ht="15.75" customHeight="1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</row>
    <row r="577" spans="1:64" ht="15.75" customHeight="1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</row>
    <row r="578" spans="1:64" ht="15.75" customHeight="1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</row>
    <row r="579" spans="1:64" ht="15.75" customHeight="1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</row>
    <row r="580" spans="1:64" ht="15.75" customHeight="1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</row>
    <row r="581" spans="1:64" ht="15.75" customHeight="1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</row>
    <row r="582" spans="1:64" ht="15.75" customHeight="1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</row>
    <row r="583" spans="1:64" ht="15.75" customHeight="1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</row>
    <row r="584" spans="1:64" ht="15.75" customHeight="1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</row>
    <row r="585" spans="1:64" ht="15.75" customHeight="1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</row>
    <row r="586" spans="1:64" ht="15.75" customHeight="1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</row>
    <row r="587" spans="1:64" ht="15.75" customHeight="1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</row>
    <row r="588" spans="1:64" ht="15.75" customHeight="1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</row>
    <row r="589" spans="1:64" ht="15.75" customHeight="1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</row>
    <row r="590" spans="1:64" ht="15.75" customHeight="1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</row>
    <row r="591" spans="1:64" ht="15.75" customHeight="1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</row>
    <row r="592" spans="1:64" ht="15.75" customHeight="1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</row>
    <row r="593" spans="1:64" ht="15.75" customHeight="1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</row>
    <row r="594" spans="1:64" ht="15.75" customHeight="1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</row>
    <row r="595" spans="1:64" ht="15.75" customHeight="1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</row>
    <row r="596" spans="1:64" ht="15.75" customHeight="1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</row>
    <row r="597" spans="1:64" ht="15.75" customHeight="1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</row>
    <row r="598" spans="1:64" ht="15.75" customHeight="1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</row>
    <row r="599" spans="1:64" ht="15.75" customHeight="1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</row>
    <row r="600" spans="1:64" ht="15.75" customHeight="1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</row>
    <row r="601" spans="1:64" ht="15.75" customHeight="1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</row>
    <row r="602" spans="1:64" ht="15.75" customHeight="1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</row>
    <row r="603" spans="1:64" ht="15.75" customHeight="1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</row>
    <row r="604" spans="1:64" ht="15.75" customHeight="1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</row>
    <row r="605" spans="1:64" ht="15.75" customHeight="1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</row>
    <row r="606" spans="1:64" ht="15.75" customHeight="1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</row>
    <row r="607" spans="1:64" ht="15.75" customHeight="1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</row>
    <row r="608" spans="1:64" ht="15.75" customHeight="1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</row>
    <row r="609" spans="1:64" ht="15.75" customHeight="1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</row>
    <row r="610" spans="1:64" ht="15.75" customHeight="1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</row>
    <row r="611" spans="1:64" ht="15.75" customHeight="1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</row>
    <row r="612" spans="1:64" ht="15.75" customHeight="1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</row>
    <row r="613" spans="1:64" ht="15.75" customHeight="1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</row>
    <row r="614" spans="1:64" ht="15.75" customHeight="1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</row>
    <row r="615" spans="1:64" ht="15.75" customHeight="1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</row>
    <row r="616" spans="1:64" ht="15.75" customHeight="1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</row>
    <row r="617" spans="1:64" ht="15.75" customHeight="1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</row>
    <row r="618" spans="1:64" ht="15.75" customHeight="1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</row>
    <row r="619" spans="1:64" ht="15.75" customHeight="1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</row>
    <row r="620" spans="1:64" ht="15.75" customHeight="1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</row>
    <row r="621" spans="1:64" ht="15.75" customHeight="1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</row>
    <row r="622" spans="1:64" ht="15.75" customHeight="1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</row>
    <row r="623" spans="1:64" ht="15.75" customHeight="1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</row>
    <row r="624" spans="1:64" ht="15.75" customHeight="1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</row>
    <row r="625" spans="1:64" ht="15.75" customHeight="1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</row>
    <row r="626" spans="1:64" ht="15.75" customHeight="1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</row>
    <row r="627" spans="1:64" ht="15.75" customHeight="1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</row>
    <row r="628" spans="1:64" ht="15.75" customHeight="1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</row>
    <row r="629" spans="1:64" ht="15.75" customHeight="1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</row>
    <row r="630" spans="1:64" ht="15.75" customHeight="1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</row>
    <row r="631" spans="1:64" ht="15.75" customHeight="1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</row>
    <row r="632" spans="1:64" ht="15.75" customHeight="1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</row>
    <row r="633" spans="1:64" ht="15.75" customHeight="1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</row>
    <row r="634" spans="1:64" ht="15.75" customHeight="1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</row>
    <row r="635" spans="1:64" ht="15.75" customHeight="1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</row>
    <row r="636" spans="1:64" ht="15.75" customHeight="1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</row>
    <row r="637" spans="1:64" ht="15.75" customHeight="1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</row>
    <row r="638" spans="1:64" ht="15.75" customHeight="1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</row>
    <row r="639" spans="1:64" ht="15.75" customHeight="1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</row>
    <row r="640" spans="1:64" ht="15.75" customHeight="1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</row>
    <row r="641" spans="1:64" ht="15.75" customHeight="1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</row>
    <row r="642" spans="1:64" ht="15.75" customHeight="1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</row>
    <row r="643" spans="1:64" ht="15.75" customHeight="1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</row>
    <row r="644" spans="1:64" ht="15.75" customHeight="1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</row>
    <row r="645" spans="1:64" ht="15.75" customHeight="1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</row>
    <row r="646" spans="1:64" ht="15.75" customHeight="1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</row>
    <row r="647" spans="1:64" ht="15.75" customHeight="1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</row>
    <row r="648" spans="1:64" ht="15.75" customHeight="1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</row>
    <row r="649" spans="1:64" ht="15.75" customHeight="1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</row>
    <row r="650" spans="1:64" ht="15.75" customHeight="1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</row>
    <row r="651" spans="1:64" ht="15.75" customHeight="1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</row>
    <row r="652" spans="1:64" ht="15.75" customHeight="1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</row>
    <row r="653" spans="1:64" ht="15.75" customHeight="1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</row>
    <row r="654" spans="1:64" ht="15.75" customHeight="1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</row>
    <row r="655" spans="1:64" ht="15.75" customHeight="1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</row>
    <row r="656" spans="1:64" ht="15.75" customHeight="1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</row>
    <row r="657" spans="1:64" ht="15.75" customHeight="1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</row>
    <row r="658" spans="1:64" ht="15.75" customHeight="1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</row>
    <row r="659" spans="1:64" ht="15.75" customHeight="1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</row>
    <row r="660" spans="1:64" ht="15.75" customHeight="1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</row>
    <row r="661" spans="1:64" ht="15.75" customHeight="1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</row>
    <row r="662" spans="1:64" ht="15.75" customHeight="1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</row>
    <row r="663" spans="1:64" ht="15.75" customHeight="1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</row>
    <row r="664" spans="1:64" ht="15.75" customHeight="1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</row>
    <row r="665" spans="1:64" ht="15.75" customHeight="1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</row>
    <row r="666" spans="1:64" ht="15.75" customHeight="1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</row>
    <row r="667" spans="1:64" ht="15.75" customHeight="1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</row>
    <row r="668" spans="1:64" ht="15.75" customHeight="1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</row>
    <row r="669" spans="1:64" ht="15.75" customHeight="1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</row>
    <row r="670" spans="1:64" ht="15.75" customHeight="1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</row>
    <row r="671" spans="1:64" ht="15.75" customHeight="1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</row>
    <row r="672" spans="1:64" ht="15.75" customHeight="1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</row>
    <row r="673" spans="1:64" ht="15.75" customHeight="1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</row>
    <row r="674" spans="1:64" ht="15.75" customHeight="1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</row>
    <row r="675" spans="1:64" ht="15.75" customHeight="1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</row>
    <row r="676" spans="1:64" ht="15.75" customHeight="1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</row>
    <row r="677" spans="1:64" ht="15.75" customHeight="1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</row>
    <row r="678" spans="1:64" ht="15.75" customHeight="1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</row>
    <row r="679" spans="1:64" ht="15.75" customHeight="1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</row>
    <row r="680" spans="1:64" ht="15.75" customHeight="1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</row>
    <row r="681" spans="1:64" ht="15.75" customHeight="1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</row>
    <row r="682" spans="1:64" ht="15.75" customHeight="1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</row>
    <row r="683" spans="1:64" ht="15.75" customHeight="1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</row>
    <row r="684" spans="1:64" ht="15.75" customHeight="1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</row>
    <row r="685" spans="1:64" ht="15.75" customHeight="1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</row>
    <row r="686" spans="1:64" ht="15.75" customHeight="1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</row>
    <row r="687" spans="1:64" ht="15.75" customHeight="1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</row>
    <row r="688" spans="1:64" ht="15.75" customHeight="1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</row>
    <row r="689" spans="1:64" ht="15.75" customHeight="1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</row>
    <row r="690" spans="1:64" ht="15.75" customHeight="1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</row>
    <row r="691" spans="1:64" ht="15.75" customHeight="1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</row>
    <row r="692" spans="1:64" ht="15.75" customHeight="1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</row>
    <row r="693" spans="1:64" ht="15.75" customHeight="1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</row>
    <row r="694" spans="1:64" ht="15.75" customHeight="1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</row>
    <row r="695" spans="1:64" ht="15.75" customHeight="1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</row>
    <row r="696" spans="1:64" ht="15.75" customHeight="1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</row>
    <row r="697" spans="1:64" ht="15.75" customHeight="1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</row>
    <row r="698" spans="1:64" ht="15.75" customHeight="1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</row>
    <row r="699" spans="1:64" ht="15.75" customHeight="1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</row>
    <row r="700" spans="1:64" ht="15.75" customHeight="1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</row>
    <row r="701" spans="1:64" ht="15.75" customHeight="1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</row>
    <row r="702" spans="1:64" ht="15.75" customHeight="1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</row>
    <row r="703" spans="1:64" ht="15.75" customHeight="1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</row>
    <row r="704" spans="1:64" ht="15.75" customHeight="1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</row>
    <row r="705" spans="1:64" ht="15.75" customHeight="1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</row>
    <row r="706" spans="1:64" ht="15.75" customHeight="1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</row>
    <row r="707" spans="1:64" ht="15.75" customHeight="1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</row>
    <row r="708" spans="1:64" ht="15.75" customHeight="1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</row>
    <row r="709" spans="1:64" ht="15.75" customHeight="1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</row>
    <row r="710" spans="1:64" ht="15.75" customHeight="1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</row>
    <row r="711" spans="1:64" ht="15.75" customHeight="1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</row>
    <row r="712" spans="1:64" ht="15.75" customHeight="1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</row>
    <row r="713" spans="1:64" ht="15.75" customHeight="1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</row>
    <row r="714" spans="1:64" ht="15.75" customHeight="1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</row>
    <row r="715" spans="1:64" ht="15.75" customHeight="1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</row>
    <row r="716" spans="1:64" ht="15.75" customHeight="1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</row>
    <row r="717" spans="1:64" ht="15.75" customHeight="1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</row>
    <row r="718" spans="1:64" ht="15.75" customHeight="1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</row>
    <row r="719" spans="1:64" ht="15.75" customHeight="1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</row>
    <row r="720" spans="1:64" ht="15.75" customHeight="1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</row>
    <row r="721" spans="1:64" ht="15.75" customHeight="1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</row>
    <row r="722" spans="1:64" ht="15.75" customHeight="1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</row>
    <row r="723" spans="1:64" ht="15.75" customHeight="1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</row>
    <row r="724" spans="1:64" ht="15.75" customHeight="1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</row>
    <row r="725" spans="1:64" ht="15.75" customHeight="1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</row>
    <row r="726" spans="1:64" ht="15.75" customHeight="1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</row>
    <row r="727" spans="1:64" ht="15.75" customHeight="1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</row>
    <row r="728" spans="1:64" ht="15.75" customHeight="1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</row>
    <row r="729" spans="1:64" ht="15.75" customHeight="1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</row>
    <row r="730" spans="1:64" ht="15.75" customHeight="1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</row>
    <row r="731" spans="1:64" ht="15.75" customHeight="1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</row>
    <row r="732" spans="1:64" ht="15.75" customHeight="1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</row>
    <row r="733" spans="1:64" ht="15.75" customHeight="1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</row>
    <row r="734" spans="1:64" ht="15.75" customHeight="1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</row>
    <row r="735" spans="1:64" ht="15.75" customHeight="1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</row>
    <row r="736" spans="1:64" ht="15.75" customHeight="1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</row>
    <row r="737" spans="1:64" ht="15.75" customHeight="1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</row>
    <row r="738" spans="1:64" ht="15.75" customHeight="1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</row>
    <row r="739" spans="1:64" ht="15.75" customHeight="1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</row>
    <row r="740" spans="1:64" ht="15.75" customHeight="1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</row>
    <row r="741" spans="1:64" ht="15.75" customHeight="1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</row>
    <row r="742" spans="1:64" ht="15.75" customHeight="1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</row>
    <row r="743" spans="1:64" ht="15.75" customHeight="1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</row>
    <row r="744" spans="1:64" ht="15.75" customHeight="1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</row>
    <row r="745" spans="1:64" ht="15.75" customHeight="1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</row>
    <row r="746" spans="1:64" ht="15.75" customHeight="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</row>
    <row r="747" spans="1:64" ht="15.75" customHeight="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</row>
    <row r="748" spans="1:64" ht="15.75" customHeight="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</row>
    <row r="749" spans="1:64" ht="15.75" customHeight="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</row>
    <row r="750" spans="1:64" ht="15.75" customHeight="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</row>
    <row r="751" spans="1:64" ht="15.75" customHeight="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</row>
    <row r="752" spans="1:64" ht="15.75" customHeight="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</row>
    <row r="753" spans="1:64" ht="15.75" customHeight="1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</row>
    <row r="754" spans="1:64" ht="15.75" customHeight="1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</row>
    <row r="755" spans="1:64" ht="15.75" customHeight="1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</row>
    <row r="756" spans="1:64" ht="15.75" customHeight="1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</row>
    <row r="757" spans="1:64" ht="15.75" customHeight="1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</row>
    <row r="758" spans="1:64" ht="15.75" customHeight="1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</row>
    <row r="759" spans="1:64" ht="15.75" customHeight="1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</row>
    <row r="760" spans="1:64" ht="15.75" customHeight="1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</row>
    <row r="761" spans="1:64" ht="15.75" customHeight="1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</row>
    <row r="762" spans="1:64" ht="15.75" customHeight="1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</row>
    <row r="763" spans="1:64" ht="15.75" customHeight="1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</row>
    <row r="764" spans="1:64" ht="15.75" customHeight="1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</row>
    <row r="765" spans="1:64" ht="15.75" customHeight="1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</row>
    <row r="766" spans="1:64" ht="15.75" customHeight="1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</row>
    <row r="767" spans="1:64" ht="15.75" customHeight="1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</row>
    <row r="768" spans="1:64" ht="15.75" customHeight="1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</row>
    <row r="769" spans="1:64" ht="15.75" customHeight="1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</row>
    <row r="770" spans="1:64" ht="15.75" customHeight="1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</row>
    <row r="771" spans="1:64" ht="15.75" customHeight="1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</row>
    <row r="772" spans="1:64" ht="15.75" customHeight="1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</row>
    <row r="773" spans="1:64" ht="15.75" customHeight="1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</row>
    <row r="774" spans="1:64" ht="15.75" customHeight="1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</row>
    <row r="775" spans="1:64" ht="15.75" customHeight="1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</row>
    <row r="776" spans="1:64" ht="15.75" customHeight="1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</row>
    <row r="777" spans="1:64" ht="15.75" customHeight="1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</row>
    <row r="778" spans="1:64" ht="15.75" customHeight="1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</row>
    <row r="779" spans="1:64" ht="15.75" customHeight="1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</row>
    <row r="780" spans="1:64" ht="15.75" customHeight="1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</row>
    <row r="781" spans="1:64" ht="15.75" customHeight="1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</row>
    <row r="782" spans="1:64" ht="15.75" customHeight="1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</row>
    <row r="783" spans="1:64" ht="15.75" customHeight="1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</row>
    <row r="784" spans="1:64" ht="15.75" customHeight="1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</row>
    <row r="785" spans="1:64" ht="15.75" customHeight="1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</row>
    <row r="786" spans="1:64" ht="15.75" customHeight="1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</row>
    <row r="787" spans="1:64" ht="15.75" customHeight="1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</row>
    <row r="788" spans="1:64" ht="15.75" customHeight="1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</row>
    <row r="789" spans="1:64" ht="15.75" customHeight="1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</row>
    <row r="790" spans="1:64" ht="15.75" customHeight="1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</row>
    <row r="791" spans="1:64" ht="15.75" customHeight="1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</row>
    <row r="792" spans="1:64" ht="15.75" customHeight="1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</row>
    <row r="793" spans="1:64" ht="15.75" customHeight="1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</row>
    <row r="794" spans="1:64" ht="15.75" customHeight="1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</row>
    <row r="795" spans="1:64" ht="15.75" customHeight="1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</row>
    <row r="796" spans="1:64" ht="15.75" customHeight="1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</row>
    <row r="797" spans="1:64" ht="15.75" customHeight="1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</row>
    <row r="798" spans="1:64" ht="15.75" customHeight="1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</row>
    <row r="799" spans="1:64" ht="15.75" customHeight="1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</row>
    <row r="800" spans="1:64" ht="15.75" customHeight="1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</row>
    <row r="801" spans="1:64" ht="15.75" customHeight="1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</row>
    <row r="802" spans="1:64" ht="15.75" customHeight="1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</row>
    <row r="803" spans="1:64" ht="15.75" customHeight="1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</row>
    <row r="804" spans="1:64" ht="15.75" customHeight="1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</row>
    <row r="805" spans="1:64" ht="15.75" customHeight="1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</row>
    <row r="806" spans="1:64" ht="15.75" customHeight="1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</row>
    <row r="807" spans="1:64" ht="15.75" customHeight="1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</row>
    <row r="808" spans="1:64" ht="15.75" customHeight="1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</row>
    <row r="809" spans="1:64" ht="15.75" customHeight="1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</row>
    <row r="810" spans="1:64" ht="15.75" customHeight="1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</row>
    <row r="811" spans="1:64" ht="15.75" customHeight="1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</row>
    <row r="812" spans="1:64" ht="15.75" customHeight="1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</row>
    <row r="813" spans="1:64" ht="15.75" customHeight="1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</row>
    <row r="814" spans="1:64" ht="15.75" customHeight="1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</row>
    <row r="815" spans="1:64" ht="15.75" customHeight="1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</row>
    <row r="816" spans="1:64" ht="15.75" customHeight="1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</row>
    <row r="817" spans="1:64" ht="15.75" customHeight="1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</row>
    <row r="818" spans="1:64" ht="15.75" customHeight="1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</row>
    <row r="819" spans="1:64" ht="15.75" customHeight="1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</row>
    <row r="820" spans="1:64" ht="15.75" customHeight="1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</row>
    <row r="821" spans="1:64" ht="15.75" customHeight="1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</row>
    <row r="822" spans="1:64" ht="15.75" customHeight="1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</row>
    <row r="823" spans="1:64" ht="15.75" customHeight="1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</row>
    <row r="824" spans="1:64" ht="15.75" customHeight="1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</row>
    <row r="825" spans="1:64" ht="15.75" customHeight="1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</row>
    <row r="826" spans="1:64" ht="15.75" customHeight="1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</row>
    <row r="827" spans="1:64" ht="15.75" customHeight="1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</row>
    <row r="828" spans="1:64" ht="15.75" customHeight="1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</row>
    <row r="829" spans="1:64" ht="15.75" customHeight="1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</row>
    <row r="830" spans="1:64" ht="15.75" customHeight="1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</row>
    <row r="831" spans="1:64" ht="15.75" customHeight="1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</row>
    <row r="832" spans="1:64" ht="15.75" customHeight="1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</row>
    <row r="833" spans="1:64" ht="15.75" customHeight="1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</row>
    <row r="834" spans="1:64" ht="15.75" customHeight="1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</row>
    <row r="835" spans="1:64" ht="15.75" customHeight="1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</row>
    <row r="836" spans="1:64" ht="15.75" customHeight="1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</row>
    <row r="837" spans="1:64" ht="15.75" customHeight="1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</row>
    <row r="838" spans="1:64" ht="15.75" customHeight="1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</row>
    <row r="839" spans="1:64" ht="15.75" customHeight="1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</row>
    <row r="840" spans="1:64" ht="15.75" customHeight="1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</row>
    <row r="841" spans="1:64" ht="15.75" customHeight="1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</row>
    <row r="842" spans="1:64" ht="15.75" customHeight="1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</row>
    <row r="843" spans="1:64" ht="15.75" customHeight="1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</row>
    <row r="844" spans="1:64" ht="15.75" customHeight="1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</row>
    <row r="845" spans="1:64" ht="15.75" customHeight="1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</row>
    <row r="846" spans="1:64" ht="15.75" customHeight="1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</row>
    <row r="847" spans="1:64" ht="15.75" customHeight="1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</row>
    <row r="848" spans="1:64" ht="15.75" customHeight="1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</row>
    <row r="849" spans="1:64" ht="15.75" customHeight="1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</row>
    <row r="850" spans="1:64" ht="15.75" customHeight="1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</row>
    <row r="851" spans="1:64" ht="15.75" customHeight="1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</row>
    <row r="852" spans="1:64" ht="15.75" customHeight="1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</row>
    <row r="853" spans="1:64" ht="15.75" customHeight="1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</row>
    <row r="854" spans="1:64" ht="15.75" customHeight="1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</row>
    <row r="855" spans="1:64" ht="15.75" customHeight="1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</row>
    <row r="856" spans="1:64" ht="15.75" customHeight="1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</row>
    <row r="857" spans="1:64" ht="15.75" customHeight="1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</row>
    <row r="858" spans="1:64" ht="15.75" customHeight="1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</row>
    <row r="859" spans="1:64" ht="15.75" customHeight="1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</row>
    <row r="860" spans="1:64" ht="15.75" customHeight="1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</row>
    <row r="861" spans="1:64" ht="15.75" customHeight="1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</row>
    <row r="862" spans="1:64" ht="15.75" customHeight="1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</row>
    <row r="863" spans="1:64" ht="15.75" customHeight="1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</row>
    <row r="864" spans="1:64" ht="15.75" customHeight="1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</row>
    <row r="865" spans="1:64" ht="15.75" customHeight="1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</row>
    <row r="866" spans="1:64" ht="15.75" customHeight="1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</row>
    <row r="867" spans="1:64" ht="15.75" customHeight="1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</row>
    <row r="868" spans="1:64" ht="15.75" customHeight="1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</row>
    <row r="869" spans="1:64" ht="15.75" customHeight="1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</row>
    <row r="870" spans="1:64" ht="15.75" customHeight="1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</row>
    <row r="871" spans="1:64" ht="15.75" customHeight="1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</row>
    <row r="872" spans="1:64" ht="15.75" customHeight="1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</row>
    <row r="873" spans="1:64" ht="15.75" customHeight="1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</row>
    <row r="874" spans="1:64" ht="15.75" customHeight="1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</row>
    <row r="875" spans="1:64" ht="15.75" customHeight="1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</row>
    <row r="876" spans="1:64" ht="15.75" customHeight="1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</row>
    <row r="877" spans="1:64" ht="15.75" customHeight="1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</row>
    <row r="878" spans="1:64" ht="15.75" customHeight="1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</row>
    <row r="879" spans="1:64" ht="15.75" customHeight="1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</row>
    <row r="880" spans="1:64" ht="15.75" customHeight="1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</row>
    <row r="881" spans="1:64" ht="15.75" customHeight="1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</row>
    <row r="882" spans="1:64" ht="15.75" customHeight="1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</row>
    <row r="883" spans="1:64" ht="15.75" customHeight="1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</row>
    <row r="884" spans="1:64" ht="15.75" customHeight="1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</row>
    <row r="885" spans="1:64" ht="15.75" customHeight="1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</row>
    <row r="886" spans="1:64" ht="15.75" customHeight="1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</row>
    <row r="887" spans="1:64" ht="15.75" customHeight="1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</row>
    <row r="888" spans="1:64" ht="15.75" customHeight="1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</row>
    <row r="889" spans="1:64" ht="15.75" customHeight="1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</row>
    <row r="890" spans="1:64" ht="15.75" customHeight="1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</row>
    <row r="891" spans="1:64" ht="15.75" customHeight="1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</row>
    <row r="892" spans="1:64" ht="15.75" customHeight="1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</row>
    <row r="893" spans="1:64" ht="15.75" customHeight="1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</row>
    <row r="894" spans="1:64" ht="15.75" customHeight="1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</row>
    <row r="895" spans="1:64" ht="15.75" customHeight="1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</row>
    <row r="896" spans="1:64" ht="15.75" customHeight="1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</row>
    <row r="897" spans="1:64" ht="15.75" customHeight="1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</row>
    <row r="898" spans="1:64" ht="15.75" customHeight="1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</row>
    <row r="899" spans="1:64" ht="15.75" customHeight="1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</row>
    <row r="900" spans="1:64" ht="15.75" customHeight="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</row>
    <row r="901" spans="1:64" ht="15.75" customHeight="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</row>
    <row r="902" spans="1:64" ht="15.75" customHeight="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</row>
    <row r="903" spans="1:64" ht="15.75" customHeight="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</row>
    <row r="904" spans="1:64" ht="15.75" customHeight="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</row>
    <row r="905" spans="1:64" ht="15.75" customHeight="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</row>
    <row r="906" spans="1:64" ht="15.75" customHeight="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</row>
    <row r="907" spans="1:64" ht="15.75" customHeight="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</row>
    <row r="908" spans="1:64" ht="15.75" customHeight="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</row>
    <row r="909" spans="1:64" ht="15.75" customHeight="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</row>
    <row r="910" spans="1:64" ht="15.75" customHeight="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</row>
    <row r="911" spans="1:64" ht="15.75" customHeight="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</row>
    <row r="912" spans="1:64" ht="15.75" customHeight="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</row>
    <row r="913" spans="1:64" ht="15.75" customHeight="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</row>
    <row r="914" spans="1:64" ht="15.75" customHeight="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</row>
    <row r="915" spans="1:64" ht="15.75" customHeight="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</row>
    <row r="916" spans="1:64" ht="15.75" customHeight="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</row>
    <row r="917" spans="1:64" ht="15.75" customHeight="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</row>
    <row r="918" spans="1:64" ht="15.75" customHeight="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</row>
    <row r="919" spans="1:64" ht="15.75" customHeight="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</row>
    <row r="920" spans="1:64" ht="15.75" customHeight="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</row>
    <row r="921" spans="1:64" ht="15.75" customHeight="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</row>
    <row r="922" spans="1:64" ht="15.75" customHeight="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</row>
    <row r="923" spans="1:64" ht="15.75" customHeight="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</row>
    <row r="924" spans="1:64" ht="15.75" customHeight="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</row>
    <row r="925" spans="1:64" ht="15.75" customHeight="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</row>
    <row r="926" spans="1:64" ht="15.75" customHeight="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</row>
    <row r="927" spans="1:64" ht="15.75" customHeight="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</row>
    <row r="928" spans="1:64" ht="15.75" customHeight="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</row>
    <row r="929" spans="1:64" ht="15.75" customHeight="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</row>
    <row r="930" spans="1:64" ht="15.75" customHeight="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</row>
    <row r="931" spans="1:64" ht="15.75" customHeight="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</row>
    <row r="932" spans="1:64" ht="15.75" customHeight="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</row>
    <row r="933" spans="1:64" ht="15.75" customHeight="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</row>
    <row r="934" spans="1:64" ht="15.75" customHeight="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</row>
    <row r="935" spans="1:64" ht="15.75" customHeight="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</row>
    <row r="936" spans="1:64" ht="15.75" customHeight="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</row>
    <row r="937" spans="1:64" ht="15.75" customHeight="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</row>
    <row r="938" spans="1:64" ht="15.75" customHeight="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</row>
    <row r="939" spans="1:64" ht="15.75" customHeight="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</row>
    <row r="940" spans="1:64" ht="15.75" customHeight="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</row>
    <row r="941" spans="1:64" ht="15.75" customHeight="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</row>
    <row r="942" spans="1:64" ht="15.75" customHeight="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</row>
    <row r="943" spans="1:64" ht="15.75" customHeight="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</row>
    <row r="944" spans="1:64" ht="15.75" customHeight="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</row>
    <row r="945" spans="1:64" ht="15.75" customHeight="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</row>
    <row r="946" spans="1:64" ht="15.75" customHeight="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</row>
    <row r="947" spans="1:64" ht="15.75" customHeight="1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</row>
    <row r="948" spans="1:64" ht="15.75" customHeight="1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</row>
    <row r="949" spans="1:64" ht="15.75" customHeight="1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</row>
    <row r="950" spans="1:64" ht="15.75" customHeight="1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</row>
    <row r="951" spans="1:64" ht="15.75" customHeight="1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</row>
    <row r="952" spans="1:64" ht="15.75" customHeight="1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</row>
    <row r="953" spans="1:64" ht="15.75" customHeight="1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</row>
    <row r="954" spans="1:64" ht="15.75" customHeight="1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</row>
    <row r="955" spans="1:64" ht="15.75" customHeight="1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</row>
    <row r="956" spans="1:64" ht="15.75" customHeight="1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</row>
    <row r="957" spans="1:64" ht="15.75" customHeight="1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</row>
    <row r="958" spans="1:64" ht="15.75" customHeight="1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</row>
    <row r="959" spans="1:64" ht="15.75" customHeight="1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</row>
    <row r="960" spans="1:64" ht="15.75" customHeight="1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</row>
    <row r="961" spans="1:64" ht="15.75" customHeight="1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</row>
    <row r="962" spans="1:64" ht="15.75" customHeight="1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</row>
    <row r="963" spans="1:64" ht="15.75" customHeight="1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</row>
    <row r="964" spans="1:64" ht="15.75" customHeight="1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</row>
    <row r="965" spans="1:64" ht="15.75" customHeight="1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</row>
    <row r="966" spans="1:64" ht="15.75" customHeight="1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</row>
    <row r="967" spans="1:64" ht="15.75" customHeight="1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</row>
    <row r="968" spans="1:64" ht="15.75" customHeight="1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</row>
    <row r="969" spans="1:64" ht="15.75" customHeight="1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</row>
    <row r="970" spans="1:64" ht="15.75" customHeight="1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</row>
    <row r="971" spans="1:64" ht="15.75" customHeight="1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</row>
    <row r="972" spans="1:64" ht="15.75" customHeight="1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</row>
    <row r="973" spans="1:64" ht="15.75" customHeight="1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</row>
    <row r="974" spans="1:64" ht="15.75" customHeight="1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</row>
    <row r="975" spans="1:64" ht="15.75" customHeight="1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</row>
    <row r="976" spans="1:64" ht="15.75" customHeight="1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</row>
    <row r="977" spans="1:64" ht="15.75" customHeight="1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</row>
    <row r="978" spans="1:64" ht="15.75" customHeight="1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</row>
    <row r="979" spans="1:64" ht="15.75" customHeight="1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</row>
    <row r="980" spans="1:64" ht="15.75" customHeight="1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</row>
    <row r="981" spans="1:64" ht="15.75" customHeight="1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</row>
    <row r="982" spans="1:64" ht="15.75" customHeight="1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</row>
    <row r="983" spans="1:64" ht="15.75" customHeight="1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</row>
    <row r="984" spans="1:64" ht="15.75" customHeight="1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</row>
    <row r="985" spans="1:64" ht="15.75" customHeight="1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</row>
    <row r="986" spans="1:64" ht="15.75" customHeight="1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</row>
    <row r="987" spans="1:64" ht="15.75" customHeight="1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</row>
    <row r="988" spans="1:64" ht="15.75" customHeight="1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</row>
    <row r="989" spans="1:64" ht="15.75" customHeight="1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</row>
    <row r="990" spans="1:64" ht="15.75" customHeight="1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</row>
    <row r="991" spans="1:64" ht="15.75" customHeight="1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</row>
    <row r="992" spans="1:64" ht="15.75" customHeight="1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</row>
    <row r="993" spans="1:64" ht="15.75" customHeight="1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</row>
    <row r="994" spans="1:64" ht="15.75" customHeight="1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</row>
    <row r="995" spans="1:64" ht="15.75" customHeight="1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</row>
    <row r="996" spans="1:64" ht="15.75" customHeight="1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</row>
    <row r="997" spans="1:64" ht="15.75" customHeight="1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</row>
    <row r="998" spans="1:64" ht="15.75" customHeight="1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</row>
    <row r="999" spans="1:64" ht="15.75" customHeight="1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</row>
    <row r="1000" spans="1:64" ht="15.75" customHeight="1" x14ac:dyDescent="0.3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</row>
  </sheetData>
  <mergeCells count="79">
    <mergeCell ref="A30:K30"/>
    <mergeCell ref="A31:K31"/>
    <mergeCell ref="Z3:Z5"/>
    <mergeCell ref="AI3:AI5"/>
    <mergeCell ref="A25:K25"/>
    <mergeCell ref="A26:K26"/>
    <mergeCell ref="A27:K27"/>
    <mergeCell ref="A28:K28"/>
    <mergeCell ref="A29:K29"/>
    <mergeCell ref="R3:S4"/>
    <mergeCell ref="T3:T4"/>
    <mergeCell ref="A3:B4"/>
    <mergeCell ref="C3:C5"/>
    <mergeCell ref="D3:E4"/>
    <mergeCell ref="F3:F5"/>
    <mergeCell ref="G3:H4"/>
    <mergeCell ref="AP4:AP5"/>
    <mergeCell ref="AQ4:AQ5"/>
    <mergeCell ref="AN1:AR1"/>
    <mergeCell ref="AN2:AR2"/>
    <mergeCell ref="AN3:AO3"/>
    <mergeCell ref="AP3:AQ3"/>
    <mergeCell ref="AR3:AR5"/>
    <mergeCell ref="AN4:AN5"/>
    <mergeCell ref="AO4:AO5"/>
    <mergeCell ref="AJ3:AJ5"/>
    <mergeCell ref="AK3:AK5"/>
    <mergeCell ref="AL3:AL5"/>
    <mergeCell ref="V3:V5"/>
    <mergeCell ref="W3:W5"/>
    <mergeCell ref="X3:X5"/>
    <mergeCell ref="Y3:Y5"/>
    <mergeCell ref="AA3:AA5"/>
    <mergeCell ref="AB3:AB5"/>
    <mergeCell ref="AC3:AC5"/>
    <mergeCell ref="AD3:AD5"/>
    <mergeCell ref="AF3:AF5"/>
    <mergeCell ref="AG3:AG5"/>
    <mergeCell ref="AH3:AH5"/>
    <mergeCell ref="V1:AD1"/>
    <mergeCell ref="V2:AD2"/>
    <mergeCell ref="L1:M1"/>
    <mergeCell ref="N1:T1"/>
    <mergeCell ref="AF1:AL1"/>
    <mergeCell ref="A2:M2"/>
    <mergeCell ref="N2:O2"/>
    <mergeCell ref="P2:T2"/>
    <mergeCell ref="AF2:AL2"/>
    <mergeCell ref="A49:K49"/>
    <mergeCell ref="A50:K50"/>
    <mergeCell ref="A39:K39"/>
    <mergeCell ref="A40:K40"/>
    <mergeCell ref="A41:K41"/>
    <mergeCell ref="A42:K42"/>
    <mergeCell ref="A43:K43"/>
    <mergeCell ref="A44:K44"/>
    <mergeCell ref="A45:K45"/>
    <mergeCell ref="L48:W48"/>
    <mergeCell ref="X48:AL48"/>
    <mergeCell ref="AM48:AS48"/>
    <mergeCell ref="AT48:BC48"/>
    <mergeCell ref="BD48:BL48"/>
    <mergeCell ref="A37:K37"/>
    <mergeCell ref="A38:K38"/>
    <mergeCell ref="A46:K46"/>
    <mergeCell ref="A47:K47"/>
    <mergeCell ref="A48:K48"/>
    <mergeCell ref="A32:K32"/>
    <mergeCell ref="A33:K33"/>
    <mergeCell ref="A34:K34"/>
    <mergeCell ref="A35:K35"/>
    <mergeCell ref="A36:K36"/>
    <mergeCell ref="O3:O4"/>
    <mergeCell ref="P3:Q4"/>
    <mergeCell ref="I3:I4"/>
    <mergeCell ref="J3:J5"/>
    <mergeCell ref="K3:L4"/>
    <mergeCell ref="M3:M5"/>
    <mergeCell ref="N3:N4"/>
  </mergeCells>
  <conditionalFormatting sqref="AR6:AR21">
    <cfRule type="cellIs" dxfId="3" priority="1" operator="notEqual">
      <formula>$AA6+$AB6</formula>
    </cfRule>
    <cfRule type="cellIs" dxfId="2" priority="2" operator="notEqual">
      <formula>$AA$6+$AB$6</formula>
    </cfRule>
  </conditionalFormatting>
  <pageMargins left="0.51181102362204722" right="0.51181102362204722" top="0.78740157480314965" bottom="0.78740157480314965" header="0" footer="0"/>
  <pageSetup paperSize="9" orientation="landscape"/>
  <colBreaks count="1" manualBreakCount="1">
    <brk id="2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N999"/>
  <sheetViews>
    <sheetView showGridLines="0" topLeftCell="AB1" workbookViewId="0">
      <pane ySplit="5" topLeftCell="A6" activePane="bottomLeft" state="frozen"/>
      <selection pane="bottomLeft" activeCell="AG2" sqref="AG2:AN2"/>
    </sheetView>
  </sheetViews>
  <sheetFormatPr defaultColWidth="14.453125" defaultRowHeight="15" customHeight="1" x14ac:dyDescent="0.35"/>
  <cols>
    <col min="1" max="1" width="8.54296875" customWidth="1"/>
    <col min="2" max="2" width="11.26953125" customWidth="1"/>
    <col min="3" max="3" width="14.26953125" customWidth="1"/>
    <col min="4" max="4" width="10.453125" customWidth="1"/>
    <col min="5" max="5" width="16" customWidth="1"/>
    <col min="6" max="6" width="15.26953125" customWidth="1"/>
    <col min="7" max="7" width="14.453125" customWidth="1"/>
    <col min="8" max="8" width="15.453125" customWidth="1"/>
    <col min="9" max="9" width="39.7265625" customWidth="1"/>
    <col min="10" max="10" width="19.7265625" customWidth="1"/>
    <col min="11" max="12" width="9" customWidth="1"/>
    <col min="13" max="13" width="12.26953125" customWidth="1"/>
    <col min="14" max="14" width="13.1796875" customWidth="1"/>
    <col min="15" max="15" width="11.81640625" customWidth="1"/>
    <col min="16" max="16" width="7.54296875" customWidth="1"/>
    <col min="17" max="17" width="13.81640625" customWidth="1"/>
    <col min="18" max="18" width="10" customWidth="1"/>
    <col min="19" max="19" width="17.7265625" customWidth="1"/>
    <col min="20" max="20" width="9" customWidth="1"/>
    <col min="21" max="21" width="1.54296875" customWidth="1"/>
    <col min="22" max="27" width="9.54296875" customWidth="1"/>
    <col min="28" max="29" width="10.81640625" customWidth="1"/>
    <col min="30" max="30" width="10.7265625" customWidth="1"/>
    <col min="31" max="31" width="10.81640625" customWidth="1"/>
    <col min="32" max="32" width="1.26953125" customWidth="1"/>
    <col min="33" max="37" width="9.54296875" customWidth="1"/>
    <col min="38" max="39" width="8.54296875" customWidth="1"/>
    <col min="40" max="40" width="9.54296875" customWidth="1"/>
    <col min="41" max="41" width="1.453125" customWidth="1"/>
    <col min="42" max="43" width="9.54296875" customWidth="1"/>
    <col min="44" max="44" width="11.54296875" customWidth="1"/>
    <col min="45" max="45" width="11.81640625" customWidth="1"/>
    <col min="46" max="46" width="10.81640625" customWidth="1"/>
    <col min="47" max="66" width="9" customWidth="1"/>
  </cols>
  <sheetData>
    <row r="1" spans="1:66" ht="15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67"/>
      <c r="M1" s="168"/>
      <c r="N1" s="71"/>
      <c r="O1" s="71"/>
      <c r="P1" s="214" t="s">
        <v>0</v>
      </c>
      <c r="Q1" s="168"/>
      <c r="R1" s="168"/>
      <c r="S1" s="168"/>
      <c r="T1" s="168"/>
      <c r="U1" s="71"/>
      <c r="V1" s="71"/>
      <c r="W1" s="4"/>
      <c r="X1" s="4"/>
      <c r="Y1" s="4"/>
      <c r="Z1" s="4"/>
      <c r="AA1" s="4"/>
      <c r="AB1" s="4"/>
      <c r="AC1" s="4"/>
      <c r="AD1" s="4"/>
      <c r="AE1" s="4"/>
      <c r="AF1" s="3"/>
      <c r="AG1" s="162" t="s">
        <v>2</v>
      </c>
      <c r="AH1" s="150"/>
      <c r="AI1" s="150"/>
      <c r="AJ1" s="150"/>
      <c r="AK1" s="150"/>
      <c r="AL1" s="150"/>
      <c r="AM1" s="150"/>
      <c r="AN1" s="150"/>
      <c r="AO1" s="3"/>
      <c r="AP1" s="162" t="s">
        <v>3</v>
      </c>
      <c r="AQ1" s="150"/>
      <c r="AR1" s="150"/>
      <c r="AS1" s="150"/>
      <c r="AT1" s="150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4.5" x14ac:dyDescent="0.35">
      <c r="A2" s="72" t="s">
        <v>4</v>
      </c>
      <c r="B2" s="73"/>
      <c r="C2" s="74"/>
      <c r="D2" s="73"/>
      <c r="E2" s="73"/>
      <c r="F2" s="73"/>
      <c r="G2" s="73"/>
      <c r="H2" s="73"/>
      <c r="I2" s="73"/>
      <c r="J2" s="73"/>
      <c r="K2" s="73"/>
      <c r="L2" s="73"/>
      <c r="M2" s="75"/>
      <c r="N2" s="173" t="s">
        <v>5</v>
      </c>
      <c r="O2" s="165"/>
      <c r="P2" s="174" t="s">
        <v>6</v>
      </c>
      <c r="Q2" s="164"/>
      <c r="R2" s="164"/>
      <c r="S2" s="164"/>
      <c r="T2" s="166"/>
      <c r="U2" s="5"/>
      <c r="V2" s="163" t="s">
        <v>7</v>
      </c>
      <c r="W2" s="164"/>
      <c r="X2" s="164"/>
      <c r="Y2" s="164"/>
      <c r="Z2" s="165"/>
      <c r="AA2" s="165"/>
      <c r="AB2" s="164"/>
      <c r="AC2" s="164"/>
      <c r="AD2" s="164"/>
      <c r="AE2" s="166"/>
      <c r="AF2" s="5"/>
      <c r="AG2" s="213" t="s">
        <v>8</v>
      </c>
      <c r="AH2" s="164"/>
      <c r="AI2" s="164"/>
      <c r="AJ2" s="164"/>
      <c r="AK2" s="165"/>
      <c r="AL2" s="164"/>
      <c r="AM2" s="164"/>
      <c r="AN2" s="166"/>
      <c r="AO2" s="5"/>
      <c r="AP2" s="191" t="s">
        <v>65</v>
      </c>
      <c r="AQ2" s="164"/>
      <c r="AR2" s="164"/>
      <c r="AS2" s="164"/>
      <c r="AT2" s="166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ht="14.5" x14ac:dyDescent="0.35">
      <c r="A3" s="133" t="s">
        <v>10</v>
      </c>
      <c r="B3" s="205"/>
      <c r="C3" s="139" t="s">
        <v>11</v>
      </c>
      <c r="D3" s="142" t="s">
        <v>12</v>
      </c>
      <c r="E3" s="134"/>
      <c r="F3" s="208" t="s">
        <v>13</v>
      </c>
      <c r="G3" s="202" t="s">
        <v>14</v>
      </c>
      <c r="H3" s="134"/>
      <c r="I3" s="139" t="s">
        <v>66</v>
      </c>
      <c r="J3" s="139" t="s">
        <v>67</v>
      </c>
      <c r="K3" s="207" t="s">
        <v>17</v>
      </c>
      <c r="L3" s="134"/>
      <c r="M3" s="144" t="s">
        <v>18</v>
      </c>
      <c r="N3" s="147" t="s">
        <v>19</v>
      </c>
      <c r="O3" s="215" t="s">
        <v>20</v>
      </c>
      <c r="P3" s="133" t="s">
        <v>21</v>
      </c>
      <c r="Q3" s="134"/>
      <c r="R3" s="202" t="s">
        <v>22</v>
      </c>
      <c r="S3" s="134"/>
      <c r="T3" s="204" t="s">
        <v>23</v>
      </c>
      <c r="U3" s="5"/>
      <c r="V3" s="179" t="s">
        <v>24</v>
      </c>
      <c r="W3" s="197" t="s">
        <v>25</v>
      </c>
      <c r="X3" s="197" t="s">
        <v>26</v>
      </c>
      <c r="Y3" s="197" t="s">
        <v>27</v>
      </c>
      <c r="Z3" s="197" t="s">
        <v>28</v>
      </c>
      <c r="AA3" s="197" t="s">
        <v>29</v>
      </c>
      <c r="AB3" s="217" t="s">
        <v>141</v>
      </c>
      <c r="AC3" s="217" t="s">
        <v>143</v>
      </c>
      <c r="AD3" s="186" t="s">
        <v>30</v>
      </c>
      <c r="AE3" s="187" t="s">
        <v>31</v>
      </c>
      <c r="AF3" s="5"/>
      <c r="AG3" s="188" t="s">
        <v>24</v>
      </c>
      <c r="AH3" s="189" t="s">
        <v>25</v>
      </c>
      <c r="AI3" s="189" t="s">
        <v>26</v>
      </c>
      <c r="AJ3" s="189" t="s">
        <v>27</v>
      </c>
      <c r="AK3" s="189" t="s">
        <v>28</v>
      </c>
      <c r="AL3" s="189" t="s">
        <v>29</v>
      </c>
      <c r="AM3" s="211" t="s">
        <v>141</v>
      </c>
      <c r="AN3" s="177" t="s">
        <v>31</v>
      </c>
      <c r="AO3" s="5"/>
      <c r="AP3" s="209" t="s">
        <v>144</v>
      </c>
      <c r="AQ3" s="193"/>
      <c r="AR3" s="212" t="s">
        <v>143</v>
      </c>
      <c r="AS3" s="193"/>
      <c r="AT3" s="195" t="s">
        <v>31</v>
      </c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ht="14.5" x14ac:dyDescent="0.35">
      <c r="A4" s="135"/>
      <c r="B4" s="206"/>
      <c r="C4" s="140"/>
      <c r="D4" s="143"/>
      <c r="E4" s="136"/>
      <c r="F4" s="140"/>
      <c r="G4" s="203"/>
      <c r="H4" s="136"/>
      <c r="I4" s="140"/>
      <c r="J4" s="140"/>
      <c r="K4" s="203"/>
      <c r="L4" s="136"/>
      <c r="M4" s="145"/>
      <c r="N4" s="148"/>
      <c r="O4" s="216"/>
      <c r="P4" s="135"/>
      <c r="Q4" s="136"/>
      <c r="R4" s="203"/>
      <c r="S4" s="136"/>
      <c r="T4" s="146"/>
      <c r="U4" s="5"/>
      <c r="V4" s="180"/>
      <c r="W4" s="140"/>
      <c r="X4" s="140"/>
      <c r="Y4" s="140"/>
      <c r="Z4" s="140"/>
      <c r="AA4" s="140"/>
      <c r="AB4" s="140"/>
      <c r="AC4" s="140"/>
      <c r="AD4" s="140"/>
      <c r="AE4" s="145"/>
      <c r="AF4" s="5"/>
      <c r="AG4" s="180"/>
      <c r="AH4" s="140"/>
      <c r="AI4" s="140"/>
      <c r="AJ4" s="140"/>
      <c r="AK4" s="140"/>
      <c r="AL4" s="140"/>
      <c r="AM4" s="140"/>
      <c r="AN4" s="178"/>
      <c r="AO4" s="5"/>
      <c r="AP4" s="196" t="s">
        <v>32</v>
      </c>
      <c r="AQ4" s="190" t="s">
        <v>33</v>
      </c>
      <c r="AR4" s="190" t="s">
        <v>32</v>
      </c>
      <c r="AS4" s="190" t="s">
        <v>33</v>
      </c>
      <c r="AT4" s="178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ht="14.5" x14ac:dyDescent="0.35">
      <c r="A5" s="6" t="s">
        <v>34</v>
      </c>
      <c r="B5" s="7" t="s">
        <v>35</v>
      </c>
      <c r="C5" s="141"/>
      <c r="D5" s="76" t="s">
        <v>36</v>
      </c>
      <c r="E5" s="8" t="s">
        <v>37</v>
      </c>
      <c r="F5" s="141"/>
      <c r="G5" s="77" t="s">
        <v>38</v>
      </c>
      <c r="H5" s="77" t="s">
        <v>39</v>
      </c>
      <c r="I5" s="141"/>
      <c r="J5" s="141"/>
      <c r="K5" s="78" t="s">
        <v>40</v>
      </c>
      <c r="L5" s="79" t="s">
        <v>41</v>
      </c>
      <c r="M5" s="146"/>
      <c r="N5" s="228" t="s">
        <v>42</v>
      </c>
      <c r="O5" s="80" t="s">
        <v>43</v>
      </c>
      <c r="P5" s="14" t="s">
        <v>34</v>
      </c>
      <c r="Q5" s="8" t="s">
        <v>35</v>
      </c>
      <c r="R5" s="9" t="s">
        <v>34</v>
      </c>
      <c r="S5" s="8" t="s">
        <v>35</v>
      </c>
      <c r="T5" s="15" t="s">
        <v>34</v>
      </c>
      <c r="U5" s="5"/>
      <c r="V5" s="181"/>
      <c r="W5" s="141"/>
      <c r="X5" s="141"/>
      <c r="Y5" s="141"/>
      <c r="Z5" s="141"/>
      <c r="AA5" s="141"/>
      <c r="AB5" s="141"/>
      <c r="AC5" s="141"/>
      <c r="AD5" s="141"/>
      <c r="AE5" s="146"/>
      <c r="AF5" s="5"/>
      <c r="AG5" s="181"/>
      <c r="AH5" s="141"/>
      <c r="AI5" s="141"/>
      <c r="AJ5" s="141"/>
      <c r="AK5" s="141"/>
      <c r="AL5" s="141"/>
      <c r="AM5" s="141"/>
      <c r="AN5" s="132"/>
      <c r="AO5" s="5"/>
      <c r="AP5" s="181"/>
      <c r="AQ5" s="141"/>
      <c r="AR5" s="141"/>
      <c r="AS5" s="141"/>
      <c r="AT5" s="132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ht="34.5" customHeight="1" x14ac:dyDescent="0.35">
      <c r="A6" s="16">
        <v>153098</v>
      </c>
      <c r="B6" s="17" t="s">
        <v>68</v>
      </c>
      <c r="C6" s="18" t="s">
        <v>145</v>
      </c>
      <c r="D6" s="81" t="s">
        <v>69</v>
      </c>
      <c r="E6" s="18" t="s">
        <v>70</v>
      </c>
      <c r="F6" s="18" t="s">
        <v>71</v>
      </c>
      <c r="G6" s="19" t="s">
        <v>72</v>
      </c>
      <c r="H6" s="19" t="s">
        <v>73</v>
      </c>
      <c r="I6" s="18" t="s">
        <v>74</v>
      </c>
      <c r="J6" s="18" t="s">
        <v>75</v>
      </c>
      <c r="K6" s="21">
        <v>43961</v>
      </c>
      <c r="L6" s="21">
        <v>45787</v>
      </c>
      <c r="M6" s="22">
        <f>3*12*20000</f>
        <v>720000</v>
      </c>
      <c r="N6" s="82" t="s">
        <v>76</v>
      </c>
      <c r="O6" s="24" t="s">
        <v>77</v>
      </c>
      <c r="P6" s="25">
        <v>28882</v>
      </c>
      <c r="Q6" s="130" t="s">
        <v>78</v>
      </c>
      <c r="R6" s="26">
        <v>17320101</v>
      </c>
      <c r="S6" s="18" t="s">
        <v>79</v>
      </c>
      <c r="T6" s="27">
        <v>1081</v>
      </c>
      <c r="U6" s="5"/>
      <c r="V6" s="28">
        <v>0</v>
      </c>
      <c r="W6" s="29">
        <v>120000</v>
      </c>
      <c r="X6" s="29">
        <v>180000</v>
      </c>
      <c r="Y6" s="29">
        <v>180000</v>
      </c>
      <c r="Z6" s="29">
        <v>80000</v>
      </c>
      <c r="AA6" s="29">
        <v>80000</v>
      </c>
      <c r="AB6" s="31">
        <v>80000</v>
      </c>
      <c r="AC6" s="31"/>
      <c r="AD6" s="29">
        <v>0</v>
      </c>
      <c r="AE6" s="33">
        <f>SUM(V6:AD6)</f>
        <v>720000</v>
      </c>
      <c r="AF6" s="5"/>
      <c r="AG6" s="219">
        <v>0</v>
      </c>
      <c r="AH6" s="220">
        <v>120000</v>
      </c>
      <c r="AI6" s="29">
        <v>180000</v>
      </c>
      <c r="AJ6" s="31">
        <v>180000</v>
      </c>
      <c r="AK6" s="31">
        <v>80000</v>
      </c>
      <c r="AL6" s="31">
        <v>80000</v>
      </c>
      <c r="AM6" s="83">
        <v>80000</v>
      </c>
      <c r="AN6" s="35">
        <f t="shared" ref="AN6:AN13" si="0">SUM(AG6:AM6)</f>
        <v>720000</v>
      </c>
      <c r="AO6" s="5"/>
      <c r="AP6" s="29">
        <v>30000</v>
      </c>
      <c r="AQ6" s="29">
        <v>50000</v>
      </c>
      <c r="AR6" s="29"/>
      <c r="AS6" s="29"/>
      <c r="AT6" s="223">
        <f t="shared" ref="AT6:AT13" si="1">SUM(AP6:AS6)</f>
        <v>80000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63" x14ac:dyDescent="0.35">
      <c r="A7" s="39">
        <v>153086</v>
      </c>
      <c r="B7" s="40" t="s">
        <v>81</v>
      </c>
      <c r="C7" s="18" t="s">
        <v>82</v>
      </c>
      <c r="D7" s="81" t="s">
        <v>83</v>
      </c>
      <c r="E7" s="18" t="s">
        <v>84</v>
      </c>
      <c r="F7" s="18" t="s">
        <v>85</v>
      </c>
      <c r="G7" s="18" t="s">
        <v>86</v>
      </c>
      <c r="H7" s="41" t="s">
        <v>87</v>
      </c>
      <c r="I7" s="18" t="s">
        <v>88</v>
      </c>
      <c r="J7" s="221" t="s">
        <v>146</v>
      </c>
      <c r="K7" s="43" t="s">
        <v>80</v>
      </c>
      <c r="L7" s="43" t="s">
        <v>80</v>
      </c>
      <c r="M7" s="44">
        <v>0</v>
      </c>
      <c r="N7" s="82" t="s">
        <v>89</v>
      </c>
      <c r="O7" s="84" t="s">
        <v>80</v>
      </c>
      <c r="P7" s="25">
        <v>28802</v>
      </c>
      <c r="Q7" s="18" t="s">
        <v>90</v>
      </c>
      <c r="R7" s="26" t="s">
        <v>91</v>
      </c>
      <c r="S7" s="18" t="s">
        <v>92</v>
      </c>
      <c r="T7" s="27">
        <v>1050</v>
      </c>
      <c r="U7" s="5"/>
      <c r="V7" s="28"/>
      <c r="W7" s="29">
        <v>0</v>
      </c>
      <c r="X7" s="29">
        <v>950</v>
      </c>
      <c r="Y7" s="30">
        <v>450</v>
      </c>
      <c r="Z7" s="30"/>
      <c r="AA7" s="30"/>
      <c r="AB7" s="31">
        <v>300</v>
      </c>
      <c r="AC7" s="31"/>
      <c r="AD7" s="29"/>
      <c r="AE7" s="33">
        <f t="shared" ref="AE7:AE13" si="2">SUM(V7:AD7)</f>
        <v>1700</v>
      </c>
      <c r="AF7" s="5"/>
      <c r="AG7" s="219">
        <v>0</v>
      </c>
      <c r="AH7" s="220">
        <v>0</v>
      </c>
      <c r="AI7" s="29">
        <v>950</v>
      </c>
      <c r="AJ7" s="31">
        <v>450</v>
      </c>
      <c r="AK7" s="31">
        <v>0</v>
      </c>
      <c r="AL7" s="31">
        <v>0</v>
      </c>
      <c r="AM7" s="83">
        <v>300</v>
      </c>
      <c r="AN7" s="35">
        <f t="shared" si="0"/>
        <v>1700</v>
      </c>
      <c r="AO7" s="5"/>
      <c r="AP7" s="29">
        <v>300</v>
      </c>
      <c r="AQ7" s="29">
        <v>0</v>
      </c>
      <c r="AR7" s="29"/>
      <c r="AS7" s="29"/>
      <c r="AT7" s="223">
        <f t="shared" si="1"/>
        <v>300</v>
      </c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31.5" x14ac:dyDescent="0.35">
      <c r="A8" s="39">
        <v>153086</v>
      </c>
      <c r="B8" s="40" t="s">
        <v>81</v>
      </c>
      <c r="C8" s="130" t="s">
        <v>147</v>
      </c>
      <c r="D8" s="81" t="s">
        <v>80</v>
      </c>
      <c r="E8" s="18" t="s">
        <v>80</v>
      </c>
      <c r="F8" s="18" t="s">
        <v>93</v>
      </c>
      <c r="G8" s="19" t="s">
        <v>94</v>
      </c>
      <c r="H8" s="41" t="s">
        <v>95</v>
      </c>
      <c r="I8" s="18" t="s">
        <v>96</v>
      </c>
      <c r="J8" s="18" t="s">
        <v>97</v>
      </c>
      <c r="K8" s="21">
        <v>44621</v>
      </c>
      <c r="L8" s="21">
        <v>44986</v>
      </c>
      <c r="M8" s="22">
        <v>2400</v>
      </c>
      <c r="N8" s="82" t="s">
        <v>98</v>
      </c>
      <c r="O8" s="84" t="s">
        <v>80</v>
      </c>
      <c r="P8" s="25">
        <v>28802</v>
      </c>
      <c r="Q8" s="18" t="s">
        <v>90</v>
      </c>
      <c r="R8" s="26" t="s">
        <v>91</v>
      </c>
      <c r="S8" s="18" t="s">
        <v>92</v>
      </c>
      <c r="T8" s="27">
        <v>1050</v>
      </c>
      <c r="U8" s="5"/>
      <c r="V8" s="28">
        <v>0</v>
      </c>
      <c r="W8" s="29"/>
      <c r="X8" s="29"/>
      <c r="Y8" s="29">
        <f>200*9</f>
        <v>1800</v>
      </c>
      <c r="Z8" s="30">
        <f>200*3</f>
        <v>600</v>
      </c>
      <c r="AA8" s="30"/>
      <c r="AB8" s="31"/>
      <c r="AC8" s="31"/>
      <c r="AD8" s="29">
        <v>0</v>
      </c>
      <c r="AE8" s="33">
        <f t="shared" si="2"/>
        <v>2400</v>
      </c>
      <c r="AF8" s="5"/>
      <c r="AG8" s="34">
        <v>0</v>
      </c>
      <c r="AH8" s="29">
        <v>0</v>
      </c>
      <c r="AI8" s="29">
        <v>0</v>
      </c>
      <c r="AJ8" s="31">
        <v>0</v>
      </c>
      <c r="AK8" s="31">
        <v>0</v>
      </c>
      <c r="AL8" s="31">
        <v>0</v>
      </c>
      <c r="AM8" s="83">
        <v>0</v>
      </c>
      <c r="AN8" s="35">
        <f t="shared" si="0"/>
        <v>0</v>
      </c>
      <c r="AO8" s="5"/>
      <c r="AP8" s="29">
        <v>0</v>
      </c>
      <c r="AQ8" s="29">
        <v>0</v>
      </c>
      <c r="AR8" s="29"/>
      <c r="AS8" s="29"/>
      <c r="AT8" s="223">
        <f t="shared" si="1"/>
        <v>0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31.5" x14ac:dyDescent="0.35">
      <c r="A9" s="39">
        <v>153086</v>
      </c>
      <c r="B9" s="40" t="s">
        <v>81</v>
      </c>
      <c r="C9" s="18" t="s">
        <v>99</v>
      </c>
      <c r="D9" s="81" t="s">
        <v>80</v>
      </c>
      <c r="E9" s="18" t="s">
        <v>80</v>
      </c>
      <c r="F9" s="18" t="s">
        <v>93</v>
      </c>
      <c r="G9" s="19" t="s">
        <v>94</v>
      </c>
      <c r="H9" s="41" t="s">
        <v>95</v>
      </c>
      <c r="I9" s="18" t="s">
        <v>96</v>
      </c>
      <c r="J9" s="18" t="s">
        <v>100</v>
      </c>
      <c r="K9" s="21">
        <v>44986</v>
      </c>
      <c r="L9" s="21">
        <v>45352</v>
      </c>
      <c r="M9" s="22">
        <v>2524.8000000000002</v>
      </c>
      <c r="N9" s="82" t="s">
        <v>98</v>
      </c>
      <c r="O9" s="84" t="s">
        <v>80</v>
      </c>
      <c r="P9" s="25">
        <v>28802</v>
      </c>
      <c r="Q9" s="18" t="s">
        <v>90</v>
      </c>
      <c r="R9" s="26">
        <v>13110111</v>
      </c>
      <c r="S9" s="18" t="s">
        <v>92</v>
      </c>
      <c r="T9" s="27">
        <v>1050</v>
      </c>
      <c r="U9" s="5"/>
      <c r="V9" s="28">
        <v>0</v>
      </c>
      <c r="W9" s="29">
        <v>0</v>
      </c>
      <c r="X9" s="30"/>
      <c r="Y9" s="30"/>
      <c r="Z9" s="30">
        <f>210.4*9</f>
        <v>1893.6000000000001</v>
      </c>
      <c r="AA9" s="218">
        <f>210.4*3</f>
        <v>631.20000000000005</v>
      </c>
      <c r="AB9" s="31"/>
      <c r="AC9" s="31"/>
      <c r="AD9" s="29">
        <v>0</v>
      </c>
      <c r="AE9" s="33">
        <f t="shared" si="2"/>
        <v>2524.8000000000002</v>
      </c>
      <c r="AF9" s="5"/>
      <c r="AG9" s="34">
        <v>0</v>
      </c>
      <c r="AH9" s="29">
        <v>0</v>
      </c>
      <c r="AI9" s="29">
        <v>0</v>
      </c>
      <c r="AJ9" s="31">
        <v>0</v>
      </c>
      <c r="AK9" s="31">
        <v>0</v>
      </c>
      <c r="AL9" s="31">
        <v>0</v>
      </c>
      <c r="AM9" s="83">
        <v>0</v>
      </c>
      <c r="AN9" s="35">
        <f t="shared" si="0"/>
        <v>0</v>
      </c>
      <c r="AO9" s="5"/>
      <c r="AP9" s="29"/>
      <c r="AQ9" s="29"/>
      <c r="AR9" s="29"/>
      <c r="AS9" s="29"/>
      <c r="AT9" s="223">
        <f t="shared" si="1"/>
        <v>0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31.5" x14ac:dyDescent="0.35">
      <c r="A10" s="39">
        <v>153086</v>
      </c>
      <c r="B10" s="40" t="s">
        <v>81</v>
      </c>
      <c r="C10" s="130" t="s">
        <v>101</v>
      </c>
      <c r="D10" s="81" t="s">
        <v>80</v>
      </c>
      <c r="E10" s="18" t="s">
        <v>80</v>
      </c>
      <c r="F10" s="18" t="s">
        <v>93</v>
      </c>
      <c r="G10" s="19" t="s">
        <v>94</v>
      </c>
      <c r="H10" s="41" t="s">
        <v>95</v>
      </c>
      <c r="I10" s="18" t="s">
        <v>96</v>
      </c>
      <c r="J10" s="18" t="s">
        <v>102</v>
      </c>
      <c r="K10" s="21">
        <v>45352</v>
      </c>
      <c r="L10" s="21">
        <v>45717</v>
      </c>
      <c r="M10" s="22">
        <v>2686.44</v>
      </c>
      <c r="N10" s="82" t="s">
        <v>98</v>
      </c>
      <c r="O10" s="84" t="s">
        <v>80</v>
      </c>
      <c r="P10" s="25">
        <v>28802</v>
      </c>
      <c r="Q10" s="18" t="s">
        <v>90</v>
      </c>
      <c r="R10" s="26">
        <v>13110111</v>
      </c>
      <c r="S10" s="18" t="s">
        <v>92</v>
      </c>
      <c r="T10" s="27">
        <v>1050</v>
      </c>
      <c r="U10" s="5"/>
      <c r="V10" s="28">
        <v>0</v>
      </c>
      <c r="W10" s="29">
        <v>0</v>
      </c>
      <c r="X10" s="29">
        <v>0</v>
      </c>
      <c r="Y10" s="218"/>
      <c r="Z10" s="218"/>
      <c r="AA10" s="218">
        <f>223.87*9</f>
        <v>2014.83</v>
      </c>
      <c r="AB10" s="31">
        <f>223.87*3</f>
        <v>671.61</v>
      </c>
      <c r="AC10" s="31"/>
      <c r="AD10" s="29"/>
      <c r="AE10" s="33">
        <f t="shared" si="2"/>
        <v>2686.44</v>
      </c>
      <c r="AF10" s="5"/>
      <c r="AG10" s="34">
        <v>0</v>
      </c>
      <c r="AH10" s="29">
        <v>0</v>
      </c>
      <c r="AI10" s="29">
        <v>0</v>
      </c>
      <c r="AJ10" s="31">
        <v>0</v>
      </c>
      <c r="AK10" s="31">
        <v>0</v>
      </c>
      <c r="AL10" s="31">
        <v>0</v>
      </c>
      <c r="AM10" s="83">
        <v>671.61</v>
      </c>
      <c r="AN10" s="35">
        <f t="shared" si="0"/>
        <v>671.61</v>
      </c>
      <c r="AO10" s="5"/>
      <c r="AP10" s="29"/>
      <c r="AQ10" s="29">
        <v>671.61</v>
      </c>
      <c r="AR10" s="29"/>
      <c r="AS10" s="29"/>
      <c r="AT10" s="225">
        <f t="shared" si="1"/>
        <v>671.61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63" x14ac:dyDescent="0.35">
      <c r="A11" s="39">
        <v>153083</v>
      </c>
      <c r="B11" s="40" t="s">
        <v>103</v>
      </c>
      <c r="C11" s="130" t="s">
        <v>148</v>
      </c>
      <c r="D11" s="81" t="s">
        <v>104</v>
      </c>
      <c r="E11" s="18" t="s">
        <v>105</v>
      </c>
      <c r="F11" s="18" t="s">
        <v>106</v>
      </c>
      <c r="G11" s="41" t="s">
        <v>80</v>
      </c>
      <c r="H11" s="41" t="s">
        <v>80</v>
      </c>
      <c r="I11" s="18" t="s">
        <v>107</v>
      </c>
      <c r="J11" s="18" t="s">
        <v>108</v>
      </c>
      <c r="K11" s="21">
        <v>45809</v>
      </c>
      <c r="L11" s="21">
        <v>45869</v>
      </c>
      <c r="M11" s="22">
        <v>300</v>
      </c>
      <c r="N11" s="82" t="s">
        <v>109</v>
      </c>
      <c r="O11" s="24" t="s">
        <v>110</v>
      </c>
      <c r="P11" s="25">
        <v>28911</v>
      </c>
      <c r="Q11" s="18" t="s">
        <v>111</v>
      </c>
      <c r="R11" s="26" t="s">
        <v>142</v>
      </c>
      <c r="S11" s="18" t="s">
        <v>112</v>
      </c>
      <c r="T11" s="27">
        <v>1050</v>
      </c>
      <c r="U11" s="5"/>
      <c r="V11" s="28">
        <v>0</v>
      </c>
      <c r="W11" s="29">
        <v>0</v>
      </c>
      <c r="X11" s="29">
        <v>0</v>
      </c>
      <c r="Y11" s="29">
        <v>0</v>
      </c>
      <c r="Z11" s="30"/>
      <c r="AA11" s="30"/>
      <c r="AB11" s="31">
        <v>300</v>
      </c>
      <c r="AC11" s="31">
        <v>0</v>
      </c>
      <c r="AD11" s="29">
        <v>0</v>
      </c>
      <c r="AE11" s="33">
        <f t="shared" si="2"/>
        <v>300</v>
      </c>
      <c r="AF11" s="5"/>
      <c r="AG11" s="34">
        <v>0</v>
      </c>
      <c r="AH11" s="29">
        <v>0</v>
      </c>
      <c r="AI11" s="29">
        <v>0</v>
      </c>
      <c r="AJ11" s="31">
        <v>0</v>
      </c>
      <c r="AK11" s="31">
        <v>0</v>
      </c>
      <c r="AL11" s="31">
        <v>0</v>
      </c>
      <c r="AM11" s="83">
        <v>300</v>
      </c>
      <c r="AN11" s="35">
        <f t="shared" si="0"/>
        <v>300</v>
      </c>
      <c r="AO11" s="5"/>
      <c r="AP11" s="29">
        <v>150</v>
      </c>
      <c r="AQ11" s="29">
        <v>150</v>
      </c>
      <c r="AR11" s="29">
        <v>0</v>
      </c>
      <c r="AS11" s="29">
        <v>0</v>
      </c>
      <c r="AT11" s="224">
        <f t="shared" si="1"/>
        <v>300</v>
      </c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63" x14ac:dyDescent="0.35">
      <c r="A12" s="85">
        <v>153083</v>
      </c>
      <c r="B12" s="86" t="s">
        <v>103</v>
      </c>
      <c r="C12" s="222" t="s">
        <v>149</v>
      </c>
      <c r="D12" s="88" t="s">
        <v>104</v>
      </c>
      <c r="E12" s="87" t="s">
        <v>105</v>
      </c>
      <c r="F12" s="89" t="s">
        <v>113</v>
      </c>
      <c r="G12" s="90" t="s">
        <v>80</v>
      </c>
      <c r="H12" s="90" t="s">
        <v>80</v>
      </c>
      <c r="I12" s="87" t="s">
        <v>114</v>
      </c>
      <c r="J12" s="87" t="s">
        <v>115</v>
      </c>
      <c r="K12" s="91">
        <v>46174</v>
      </c>
      <c r="L12" s="91">
        <v>46234</v>
      </c>
      <c r="M12" s="92">
        <v>400</v>
      </c>
      <c r="N12" s="93" t="s">
        <v>109</v>
      </c>
      <c r="O12" s="94" t="s">
        <v>110</v>
      </c>
      <c r="P12" s="95">
        <v>28911</v>
      </c>
      <c r="Q12" s="87" t="s">
        <v>111</v>
      </c>
      <c r="R12" s="96" t="s">
        <v>142</v>
      </c>
      <c r="S12" s="87" t="s">
        <v>112</v>
      </c>
      <c r="T12" s="27">
        <v>1050</v>
      </c>
      <c r="U12" s="5"/>
      <c r="V12" s="97">
        <v>0</v>
      </c>
      <c r="W12" s="98">
        <v>0</v>
      </c>
      <c r="X12" s="98">
        <v>0</v>
      </c>
      <c r="Y12" s="99">
        <v>0</v>
      </c>
      <c r="Z12" s="99">
        <v>0</v>
      </c>
      <c r="AA12" s="99">
        <v>0</v>
      </c>
      <c r="AB12" s="100"/>
      <c r="AC12" s="100">
        <v>400</v>
      </c>
      <c r="AD12" s="98">
        <v>0</v>
      </c>
      <c r="AE12" s="101">
        <f t="shared" si="2"/>
        <v>400</v>
      </c>
      <c r="AF12" s="102"/>
      <c r="AG12" s="103">
        <v>0</v>
      </c>
      <c r="AH12" s="98">
        <v>0</v>
      </c>
      <c r="AI12" s="98">
        <v>0</v>
      </c>
      <c r="AJ12" s="100">
        <v>0</v>
      </c>
      <c r="AK12" s="100">
        <v>0</v>
      </c>
      <c r="AL12" s="100">
        <v>0</v>
      </c>
      <c r="AM12" s="104">
        <v>0</v>
      </c>
      <c r="AN12" s="35">
        <f t="shared" si="0"/>
        <v>0</v>
      </c>
      <c r="AO12" s="5"/>
      <c r="AP12" s="98"/>
      <c r="AQ12" s="98"/>
      <c r="AR12" s="98">
        <v>200</v>
      </c>
      <c r="AS12" s="98">
        <v>200</v>
      </c>
      <c r="AT12" s="223">
        <f t="shared" si="1"/>
        <v>400</v>
      </c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42" x14ac:dyDescent="0.35">
      <c r="A13" s="39">
        <v>153088</v>
      </c>
      <c r="B13" s="227" t="s">
        <v>157</v>
      </c>
      <c r="C13" s="130" t="s">
        <v>152</v>
      </c>
      <c r="D13" s="130" t="s">
        <v>150</v>
      </c>
      <c r="E13" s="18" t="s">
        <v>116</v>
      </c>
      <c r="F13" s="226" t="s">
        <v>151</v>
      </c>
      <c r="G13" s="130" t="s">
        <v>158</v>
      </c>
      <c r="H13" s="41" t="s">
        <v>117</v>
      </c>
      <c r="I13" s="130" t="s">
        <v>153</v>
      </c>
      <c r="J13" s="130" t="s">
        <v>154</v>
      </c>
      <c r="K13" s="91">
        <v>45818</v>
      </c>
      <c r="L13" s="91">
        <v>45848</v>
      </c>
      <c r="M13" s="22">
        <v>10000</v>
      </c>
      <c r="N13" s="230" t="s">
        <v>159</v>
      </c>
      <c r="O13" s="229" t="s">
        <v>80</v>
      </c>
      <c r="P13" s="25">
        <v>28853</v>
      </c>
      <c r="Q13" s="18" t="s">
        <v>156</v>
      </c>
      <c r="R13" s="26">
        <v>17410101</v>
      </c>
      <c r="S13" s="18" t="s">
        <v>155</v>
      </c>
      <c r="T13" s="27">
        <v>1096</v>
      </c>
      <c r="U13" s="5"/>
      <c r="V13" s="28"/>
      <c r="W13" s="29"/>
      <c r="X13" s="29"/>
      <c r="Y13" s="30"/>
      <c r="Z13" s="30"/>
      <c r="AA13" s="30"/>
      <c r="AB13" s="31">
        <v>10000</v>
      </c>
      <c r="AC13" s="31"/>
      <c r="AD13" s="29"/>
      <c r="AE13" s="101">
        <f t="shared" si="2"/>
        <v>10000</v>
      </c>
      <c r="AF13" s="102"/>
      <c r="AG13" s="34">
        <v>0</v>
      </c>
      <c r="AH13" s="29">
        <v>0</v>
      </c>
      <c r="AI13" s="29">
        <v>0</v>
      </c>
      <c r="AJ13" s="31">
        <v>0</v>
      </c>
      <c r="AK13" s="31">
        <v>0</v>
      </c>
      <c r="AL13" s="31">
        <v>0</v>
      </c>
      <c r="AM13" s="31">
        <v>10000</v>
      </c>
      <c r="AN13" s="35">
        <f t="shared" si="0"/>
        <v>10000</v>
      </c>
      <c r="AO13" s="5"/>
      <c r="AP13" s="34">
        <v>10000</v>
      </c>
      <c r="AQ13" s="29"/>
      <c r="AR13" s="29"/>
      <c r="AS13" s="29"/>
      <c r="AT13" s="223">
        <f t="shared" si="1"/>
        <v>10000</v>
      </c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thickBot="1" x14ac:dyDescent="0.4">
      <c r="A14" s="105" t="s">
        <v>31</v>
      </c>
      <c r="B14" s="106"/>
      <c r="C14" s="107"/>
      <c r="D14" s="108"/>
      <c r="E14" s="108"/>
      <c r="F14" s="109"/>
      <c r="G14" s="110"/>
      <c r="H14" s="110"/>
      <c r="I14" s="111"/>
      <c r="J14" s="111"/>
      <c r="K14" s="111"/>
      <c r="L14" s="112"/>
      <c r="M14" s="113"/>
      <c r="N14" s="114"/>
      <c r="O14" s="115"/>
      <c r="P14" s="116"/>
      <c r="Q14" s="106"/>
      <c r="R14" s="117"/>
      <c r="S14" s="106"/>
      <c r="T14" s="118"/>
      <c r="U14" s="5"/>
      <c r="V14" s="119">
        <f>SUM(V6:V13)</f>
        <v>0</v>
      </c>
      <c r="W14" s="120">
        <f>SUM(W6:W13)</f>
        <v>120000</v>
      </c>
      <c r="X14" s="120">
        <f>SUM(X6:X13)</f>
        <v>180950</v>
      </c>
      <c r="Y14" s="120">
        <f>SUM(Y6:Y13)</f>
        <v>182250</v>
      </c>
      <c r="Z14" s="120">
        <f>SUM(Z6:Z13)</f>
        <v>82493.600000000006</v>
      </c>
      <c r="AA14" s="120">
        <f>SUM(AA6:AA13)</f>
        <v>82646.03</v>
      </c>
      <c r="AB14" s="120">
        <f>SUM(AB6:AB13)</f>
        <v>91271.61</v>
      </c>
      <c r="AC14" s="120">
        <f>SUM(AC6:AC13)</f>
        <v>400</v>
      </c>
      <c r="AD14" s="120">
        <f>SUM(AD6:AD13)</f>
        <v>0</v>
      </c>
      <c r="AE14" s="121">
        <f>SUM(AE6:AE13)</f>
        <v>740011.24</v>
      </c>
      <c r="AF14" s="102"/>
      <c r="AG14" s="122">
        <f>SUM(AG6:AG13)</f>
        <v>0</v>
      </c>
      <c r="AH14" s="123">
        <f>SUM(AH6:AH13)</f>
        <v>120000</v>
      </c>
      <c r="AI14" s="123">
        <f>SUM(AI6:AI13)</f>
        <v>180950</v>
      </c>
      <c r="AJ14" s="123">
        <f>SUM(AJ6:AJ13)</f>
        <v>180450</v>
      </c>
      <c r="AK14" s="123">
        <f>SUM(AK6:AK13)</f>
        <v>80000</v>
      </c>
      <c r="AL14" s="123">
        <f>SUM(AL6:AL13)</f>
        <v>80000</v>
      </c>
      <c r="AM14" s="123">
        <f>SUM(AM6:AM13)</f>
        <v>91271.61</v>
      </c>
      <c r="AN14" s="124">
        <f>SUM(AN6:AN13)</f>
        <v>732671.61</v>
      </c>
      <c r="AO14" s="5"/>
      <c r="AP14" s="125">
        <f t="shared" ref="AP14:AT14" si="3">SUM(AP6:AP13)</f>
        <v>40450</v>
      </c>
      <c r="AQ14" s="126">
        <f t="shared" si="3"/>
        <v>50821.61</v>
      </c>
      <c r="AR14" s="126">
        <f t="shared" si="3"/>
        <v>200</v>
      </c>
      <c r="AS14" s="126">
        <f t="shared" si="3"/>
        <v>200</v>
      </c>
      <c r="AT14" s="69">
        <f t="shared" si="3"/>
        <v>91671.61</v>
      </c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5.5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27"/>
      <c r="X15" s="127"/>
      <c r="Y15" s="127"/>
      <c r="Z15" s="127"/>
      <c r="AA15" s="127"/>
      <c r="AB15" s="128" t="s">
        <v>118</v>
      </c>
      <c r="AC15" s="127" t="s">
        <v>119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210" t="s">
        <v>118</v>
      </c>
      <c r="AQ15" s="150"/>
      <c r="AR15" s="210" t="s">
        <v>119</v>
      </c>
      <c r="AS15" s="150"/>
      <c r="AT15" s="127" t="s">
        <v>120</v>
      </c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5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2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5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2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5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29"/>
      <c r="M18" s="129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5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5.75" customHeight="1" x14ac:dyDescent="0.35">
      <c r="A20" s="198" t="s">
        <v>44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5.75" customHeight="1" x14ac:dyDescent="0.35">
      <c r="A21" s="199" t="s">
        <v>4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1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5.75" customHeight="1" x14ac:dyDescent="0.35">
      <c r="A22" s="149" t="s">
        <v>121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1"/>
      <c r="L22" s="5"/>
      <c r="M22" s="5"/>
      <c r="N22" s="129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24" customHeight="1" x14ac:dyDescent="0.35">
      <c r="A23" s="149" t="s">
        <v>122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5.75" customHeight="1" x14ac:dyDescent="0.35">
      <c r="A24" s="149" t="s">
        <v>123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1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5.75" customHeight="1" x14ac:dyDescent="0.35">
      <c r="A25" s="149" t="s">
        <v>124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  <c r="L25" s="5"/>
      <c r="M25" s="5"/>
      <c r="N25" s="129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5.75" customHeight="1" x14ac:dyDescent="0.35">
      <c r="A26" s="149" t="s">
        <v>125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5.75" customHeight="1" x14ac:dyDescent="0.35">
      <c r="A27" s="149" t="s">
        <v>126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5.75" customHeight="1" x14ac:dyDescent="0.35">
      <c r="A28" s="149" t="s">
        <v>127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5.75" customHeight="1" x14ac:dyDescent="0.35">
      <c r="A29" s="149" t="s">
        <v>128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22.5" customHeight="1" x14ac:dyDescent="0.35">
      <c r="A30" s="149" t="s">
        <v>129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5.75" customHeight="1" x14ac:dyDescent="0.35">
      <c r="A31" s="149" t="s">
        <v>130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5.75" customHeight="1" x14ac:dyDescent="0.35">
      <c r="A32" s="149" t="s">
        <v>131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5.75" customHeight="1" x14ac:dyDescent="0.35">
      <c r="A33" s="152" t="s">
        <v>132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5.75" customHeight="1" x14ac:dyDescent="0.35">
      <c r="A34" s="149" t="s">
        <v>133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5.75" customHeight="1" x14ac:dyDescent="0.35">
      <c r="A35" s="149" t="s">
        <v>134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5.75" customHeight="1" x14ac:dyDescent="0.35">
      <c r="A36" s="152" t="s">
        <v>59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24" customHeight="1" x14ac:dyDescent="0.35">
      <c r="A37" s="149" t="s">
        <v>135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5.75" customHeight="1" x14ac:dyDescent="0.35">
      <c r="A38" s="149" t="s">
        <v>136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42" customHeight="1" x14ac:dyDescent="0.35">
      <c r="A39" s="149" t="s">
        <v>137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5.75" customHeight="1" x14ac:dyDescent="0.35">
      <c r="A40" s="152" t="s">
        <v>7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5.75" customHeight="1" x14ac:dyDescent="0.35">
      <c r="A41" s="155" t="s">
        <v>140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1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5.75" customHeight="1" x14ac:dyDescent="0.35">
      <c r="A42" s="152" t="s">
        <v>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5.75" customHeight="1" x14ac:dyDescent="0.35">
      <c r="A43" s="156" t="s">
        <v>138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1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5.75" customHeight="1" x14ac:dyDescent="0.35">
      <c r="A44" s="152" t="s">
        <v>64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5.75" customHeight="1" x14ac:dyDescent="0.35">
      <c r="A45" s="159" t="s">
        <v>139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1"/>
      <c r="L45" s="157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8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8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8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8"/>
      <c r="BM45" s="150"/>
      <c r="BN45" s="150"/>
    </row>
    <row r="46" spans="1:66" ht="15.75" customHeight="1" x14ac:dyDescent="0.35">
      <c r="A46" s="158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5.75" customHeight="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5.75" customHeight="1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5.75" customHeight="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5.75" customHeight="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5.75" customHeigh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5.75" customHeigh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5.75" customHeigh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5.75" customHeigh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5.75" customHeigh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5.75" customHeight="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5.75" customHeight="1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5.75" customHeight="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5.75" customHeight="1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5.75" customHeight="1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5.75" customHeight="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5.75" customHeight="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5.75" customHeight="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5.75" customHeight="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5.75" customHeigh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5.75" customHeight="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5.75" customHeight="1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5.75" customHeight="1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5.75" customHeight="1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5.75" customHeight="1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5.75" customHeight="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5.75" customHeight="1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5.75" customHeight="1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5.75" customHeight="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5.75" customHeight="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5.75" customHeight="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5.75" customHeight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5.75" customHeight="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5.75" customHeight="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5.75" customHeight="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5.75" customHeight="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5.75" customHeight="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5.75" customHeight="1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5.75" customHeight="1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5.75" customHeight="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5.75" customHeigh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5.75" customHeight="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5.75" customHeight="1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5.75" customHeight="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5.75" customHeight="1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5.75" customHeight="1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5.75" customHeight="1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5.75" customHeight="1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5.75" customHeight="1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5.75" customHeight="1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5.75" customHeight="1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5.75" customHeight="1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5.75" customHeight="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5.75" customHeight="1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5.75" customHeight="1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5.75" customHeight="1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5.75" customHeight="1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5.75" customHeight="1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5.75" customHeight="1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5.75" customHeight="1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5.75" customHeight="1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5.75" customHeight="1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5.75" customHeight="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5.75" customHeight="1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5.75" customHeight="1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5.75" customHeight="1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5.75" customHeight="1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5.75" customHeight="1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5.75" customHeight="1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5.75" customHeight="1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5.75" customHeight="1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5.75" customHeight="1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5.75" customHeight="1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5.75" customHeight="1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5.75" customHeight="1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5.75" customHeight="1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5.75" customHeight="1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5.75" customHeight="1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5.75" customHeight="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5.75" customHeight="1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5.75" customHeight="1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5.75" customHeight="1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5.75" customHeight="1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5.75" customHeight="1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5.75" customHeight="1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5.75" customHeight="1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5.75" customHeight="1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5.75" customHeight="1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5.75" customHeight="1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5.75" customHeight="1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5.75" customHeight="1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5.75" customHeight="1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5.75" customHeight="1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5.75" customHeight="1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5.75" customHeight="1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5.75" customHeight="1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5.75" customHeight="1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5.75" customHeight="1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5.75" customHeight="1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5.75" customHeight="1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5.75" customHeight="1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5.75" customHeight="1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5.75" customHeight="1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5.75" customHeight="1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5.75" customHeight="1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5.75" customHeight="1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5.75" customHeight="1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5.75" customHeight="1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5.75" customHeight="1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5.75" customHeight="1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5.75" customHeight="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5.75" customHeight="1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5.75" customHeight="1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5.75" customHeight="1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5.75" customHeight="1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5.75" customHeight="1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5.75" customHeight="1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5.75" customHeight="1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5.75" customHeight="1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5.75" customHeight="1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5.75" customHeight="1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5.75" customHeight="1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5.75" customHeight="1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5.75" customHeight="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5.75" customHeight="1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5.75" customHeight="1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5.75" customHeight="1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5.75" customHeight="1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5.75" customHeight="1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5.75" customHeight="1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5.75" customHeight="1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5.75" customHeight="1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5.75" customHeight="1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5.75" customHeight="1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5.75" customHeight="1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5.75" customHeight="1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5.75" customHeight="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5.75" customHeight="1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5.75" customHeight="1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5.75" customHeight="1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5.75" customHeight="1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5.75" customHeight="1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5.75" customHeight="1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5.75" customHeight="1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5.75" customHeight="1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5.75" customHeight="1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5.75" customHeight="1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5.75" customHeight="1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5.75" customHeight="1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5.75" customHeight="1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5.75" customHeight="1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5.75" customHeight="1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5.75" customHeight="1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5.75" customHeight="1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5.75" customHeight="1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5.75" customHeight="1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5.75" customHeight="1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5.75" customHeight="1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5.75" customHeight="1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5.75" customHeight="1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5.75" customHeight="1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5.75" customHeight="1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5.75" customHeight="1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5.75" customHeight="1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5.75" customHeight="1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5.75" customHeight="1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5.75" customHeight="1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5.75" customHeight="1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5.75" customHeight="1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5.75" customHeight="1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5.75" customHeight="1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5.75" customHeight="1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5.75" customHeight="1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5.75" customHeight="1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5.75" customHeight="1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5.75" customHeight="1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5.75" customHeight="1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5.75" customHeight="1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5.75" customHeight="1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5.75" customHeight="1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5.75" customHeight="1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5.75" customHeight="1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5.75" customHeight="1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5.75" customHeight="1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5.75" customHeight="1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5.75" customHeight="1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5.75" customHeight="1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5.75" customHeight="1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5.75" customHeight="1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5.75" customHeight="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5.75" customHeight="1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5.75" customHeight="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5.75" customHeight="1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5.75" customHeight="1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5.75" customHeight="1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5.75" customHeight="1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5.75" customHeight="1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5.75" customHeight="1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5.75" customHeight="1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5.75" customHeight="1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5.75" customHeight="1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5.75" customHeight="1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5.75" customHeight="1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5.75" customHeight="1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5.75" customHeight="1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5.75" customHeight="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5.75" customHeight="1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5.75" customHeight="1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5.75" customHeight="1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5.75" customHeight="1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5.75" customHeight="1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5.75" customHeight="1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5.75" customHeight="1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5.75" customHeight="1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5.75" customHeight="1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5.75" customHeight="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5.75" customHeight="1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5.75" customHeight="1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5.75" customHeight="1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5.75" customHeight="1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5.75" customHeight="1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5.75" customHeight="1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5.75" customHeight="1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5.75" customHeight="1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5.75" customHeight="1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5.75" customHeight="1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5.75" customHeight="1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5.75" customHeight="1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5.75" customHeight="1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5.75" customHeight="1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5.75" customHeight="1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5.75" customHeight="1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5.75" customHeight="1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5.75" customHeight="1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5.75" customHeight="1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5.75" customHeight="1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5.75" customHeight="1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5.75" customHeight="1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5.75" customHeight="1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5.75" customHeight="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5.75" customHeight="1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5.75" customHeight="1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5.75" customHeight="1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5.75" customHeight="1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5.75" customHeight="1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5.75" customHeight="1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5.75" customHeight="1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5.75" customHeight="1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5.75" customHeight="1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5.75" customHeight="1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5.75" customHeight="1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5.75" customHeight="1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5.75" customHeight="1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5.75" customHeight="1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5.75" customHeight="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5.75" customHeight="1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5.75" customHeight="1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5.75" customHeight="1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5.75" customHeight="1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5.75" customHeight="1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5.75" customHeight="1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5.75" customHeight="1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5.75" customHeight="1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5.75" customHeight="1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5.75" customHeight="1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5.75" customHeight="1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5.75" customHeight="1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5.75" customHeight="1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5.75" customHeight="1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5.75" customHeight="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5.75" customHeight="1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5.75" customHeight="1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5.75" customHeight="1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5.75" customHeight="1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5.75" customHeight="1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5.75" customHeight="1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5.75" customHeight="1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5.75" customHeight="1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5.75" customHeight="1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5.75" customHeight="1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5.75" customHeight="1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5.75" customHeight="1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5.75" customHeight="1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5.75" customHeight="1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5.75" customHeight="1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5.75" customHeight="1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5.75" customHeight="1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5.75" customHeight="1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5.75" customHeight="1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5.75" customHeight="1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5.75" customHeight="1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5.75" customHeight="1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5.75" customHeight="1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5.75" customHeight="1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5.75" customHeight="1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5.75" customHeight="1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5.75" customHeight="1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5.75" customHeight="1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5.75" customHeight="1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5.75" customHeight="1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5.75" customHeight="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5.75" customHeight="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5.75" customHeight="1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5.75" customHeight="1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5.75" customHeight="1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5.75" customHeight="1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5.75" customHeight="1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5.75" customHeight="1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5.75" customHeight="1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5.75" customHeight="1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5.75" customHeight="1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5.75" customHeight="1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5.75" customHeight="1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5.75" customHeight="1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5.75" customHeight="1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5.75" customHeight="1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5.75" customHeight="1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5.75" customHeight="1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5.75" customHeight="1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5.75" customHeight="1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5.75" customHeight="1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5.75" customHeight="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5.75" customHeight="1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5.75" customHeight="1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5.75" customHeight="1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5.75" customHeight="1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5.75" customHeight="1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5.75" customHeight="1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5.75" customHeight="1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5.75" customHeight="1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5.75" customHeight="1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5.75" customHeight="1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5.75" customHeight="1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5.75" customHeight="1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5.75" customHeight="1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5.75" customHeight="1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5.75" customHeight="1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5.75" customHeight="1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5.75" customHeight="1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5.75" customHeight="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5.75" customHeight="1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5.75" customHeight="1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5.75" customHeight="1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5.75" customHeight="1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5.75" customHeight="1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5.75" customHeight="1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5.75" customHeight="1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5.75" customHeight="1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5.75" customHeight="1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5.75" customHeight="1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5.75" customHeight="1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5.75" customHeight="1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5.75" customHeight="1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5.75" customHeight="1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5.75" customHeight="1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5.75" customHeight="1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5.75" customHeight="1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5.75" customHeight="1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5.75" customHeight="1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5.75" customHeight="1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5.75" customHeight="1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5.75" customHeight="1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5.75" customHeight="1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5.75" customHeight="1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5.75" customHeight="1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5.75" customHeight="1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5.75" customHeight="1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5.75" customHeight="1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5.75" customHeight="1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5.75" customHeight="1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5.75" customHeight="1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5.75" customHeight="1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5.75" customHeight="1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5.75" customHeight="1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5.75" customHeight="1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5.75" customHeight="1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5.75" customHeight="1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5.75" customHeight="1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5.75" customHeight="1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5.75" customHeight="1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5.75" customHeight="1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5.75" customHeight="1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5.75" customHeight="1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5.75" customHeight="1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5.75" customHeight="1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5.75" customHeight="1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5.75" customHeight="1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5.75" customHeight="1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5.75" customHeight="1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5.75" customHeight="1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5.75" customHeight="1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5.75" customHeight="1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5.75" customHeight="1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5.75" customHeight="1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5.75" customHeight="1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5.75" customHeight="1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5.75" customHeight="1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5.75" customHeight="1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5.75" customHeight="1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5.75" customHeight="1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5.75" customHeight="1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5.75" customHeight="1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5.75" customHeight="1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5.75" customHeight="1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5.75" customHeight="1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5.75" customHeight="1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5.75" customHeight="1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5.75" customHeight="1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5.75" customHeight="1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5.75" customHeight="1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5.75" customHeight="1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5.75" customHeight="1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5.75" customHeight="1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5.75" customHeight="1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5.75" customHeight="1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5.75" customHeight="1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5.75" customHeight="1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5.75" customHeight="1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5.75" customHeight="1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5.75" customHeight="1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5.75" customHeight="1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5.75" customHeight="1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5.75" customHeight="1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5.75" customHeight="1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5.75" customHeight="1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5.75" customHeight="1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5.75" customHeight="1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5.75" customHeight="1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5.75" customHeight="1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5.75" customHeight="1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5.75" customHeight="1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5.75" customHeight="1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5.75" customHeight="1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5.75" customHeight="1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5.75" customHeight="1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5.75" customHeight="1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5.75" customHeight="1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5.75" customHeight="1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5.75" customHeight="1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5.75" customHeight="1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5.75" customHeight="1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5.75" customHeight="1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5.75" customHeight="1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5.75" customHeight="1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5.75" customHeight="1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5.75" customHeight="1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5.75" customHeight="1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5.75" customHeight="1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5.75" customHeight="1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5.75" customHeight="1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5.75" customHeight="1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5.75" customHeight="1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5.75" customHeight="1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5.75" customHeight="1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5.75" customHeight="1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5.75" customHeight="1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5.75" customHeight="1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5.75" customHeight="1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5.75" customHeight="1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5.75" customHeight="1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5.75" customHeight="1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5.75" customHeight="1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5.75" customHeight="1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5.75" customHeight="1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5.75" customHeight="1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5.75" customHeight="1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5.75" customHeight="1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5.75" customHeight="1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5.75" customHeight="1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5.75" customHeight="1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5.75" customHeight="1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5.75" customHeight="1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5.75" customHeight="1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5.75" customHeight="1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5.75" customHeight="1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5.75" customHeight="1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5.75" customHeight="1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5.75" customHeight="1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5.75" customHeight="1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5.75" customHeight="1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5.75" customHeight="1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5.7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5.7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5.7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5.7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5.7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5.7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5.7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5.7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5.7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5.7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5.7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5.7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5.7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5.7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5.7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5.7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5.7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5.7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5.7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5.7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5.7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5.7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5.7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5.7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5.7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5.7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5.7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5.7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5.7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5.7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5.7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5.7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5.75" customHeight="1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5.75" customHeight="1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5.75" customHeight="1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5.75" customHeight="1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5.75" customHeight="1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5.75" customHeight="1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5.75" customHeight="1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5.75" customHeight="1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5.75" customHeight="1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5.75" customHeight="1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5.75" customHeight="1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5.75" customHeight="1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5.75" customHeight="1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5.75" customHeight="1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5.75" customHeight="1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5.75" customHeight="1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5.75" customHeight="1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5.75" customHeight="1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5.75" customHeight="1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5.75" customHeight="1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5.75" customHeight="1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5.75" customHeight="1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5.75" customHeight="1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5.75" customHeight="1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5.75" customHeight="1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5.75" customHeight="1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5.75" customHeight="1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5.75" customHeight="1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5.75" customHeight="1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5.75" customHeight="1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5.75" customHeight="1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5.75" customHeight="1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5.75" customHeight="1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5.75" customHeight="1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5.75" customHeight="1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5.75" customHeight="1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5.75" customHeight="1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5.75" customHeight="1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5.75" customHeight="1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5.75" customHeight="1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5.75" customHeight="1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5.75" customHeight="1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5.75" customHeight="1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5.75" customHeight="1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5.75" customHeight="1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5.75" customHeight="1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5.75" customHeight="1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5.75" customHeight="1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5.75" customHeight="1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5.75" customHeight="1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5.75" customHeight="1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5.75" customHeight="1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5.75" customHeight="1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5.75" customHeight="1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5.75" customHeight="1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5.75" customHeight="1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5.75" customHeight="1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5.75" customHeight="1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5.75" customHeight="1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5.75" customHeight="1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5.75" customHeight="1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5.75" customHeight="1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5.75" customHeight="1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5.75" customHeight="1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5.75" customHeight="1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5.75" customHeight="1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5.75" customHeight="1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5.75" customHeight="1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5.75" customHeight="1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5.75" customHeight="1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5.75" customHeight="1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5.75" customHeight="1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5.75" customHeight="1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5.75" customHeight="1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5.75" customHeight="1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5.75" customHeight="1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5.75" customHeight="1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5.75" customHeight="1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5.75" customHeight="1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5.75" customHeight="1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5.75" customHeight="1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5.75" customHeight="1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5.75" customHeight="1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5.75" customHeight="1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5.75" customHeight="1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5.75" customHeight="1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5.75" customHeight="1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5.75" customHeight="1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5.75" customHeight="1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5.75" customHeight="1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5.75" customHeight="1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5.75" customHeight="1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5.75" customHeight="1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5.75" customHeight="1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5.75" customHeight="1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5.75" customHeight="1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5.75" customHeight="1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5.75" customHeight="1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5.75" customHeight="1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5.75" customHeight="1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5.75" customHeight="1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5.75" customHeight="1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5.75" customHeight="1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5.75" customHeight="1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5.75" customHeight="1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5.75" customHeight="1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5.75" customHeight="1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5.75" customHeight="1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5.75" customHeight="1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5.75" customHeight="1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5.75" customHeight="1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5.75" customHeight="1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5.75" customHeight="1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5.75" customHeight="1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5.75" customHeight="1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5.75" customHeight="1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5.75" customHeight="1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5.75" customHeight="1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5.75" customHeight="1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5.75" customHeight="1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5.75" customHeight="1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5.75" customHeight="1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5.75" customHeight="1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5.75" customHeight="1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5.75" customHeight="1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5.75" customHeight="1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5.75" customHeight="1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5.75" customHeight="1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5.75" customHeight="1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5.75" customHeight="1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5.75" customHeight="1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5.75" customHeight="1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5.75" customHeight="1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5.75" customHeight="1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5.75" customHeight="1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5.75" customHeight="1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5.75" customHeight="1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5.75" customHeight="1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5.75" customHeight="1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5.75" customHeight="1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5.75" customHeight="1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5.75" customHeight="1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5.75" customHeight="1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5.75" customHeight="1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5.75" customHeight="1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5.75" customHeight="1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5.75" customHeight="1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5.75" customHeight="1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5.75" customHeight="1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5.75" customHeight="1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5.75" customHeight="1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5.75" customHeight="1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5.75" customHeight="1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5.75" customHeight="1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5.75" customHeight="1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5.75" customHeight="1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5.75" customHeight="1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5.75" customHeight="1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5.75" customHeight="1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5.75" customHeight="1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5.75" customHeight="1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5.75" customHeight="1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5.75" customHeight="1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5.75" customHeight="1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5.75" customHeight="1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5.75" customHeight="1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5.75" customHeight="1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5.75" customHeight="1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5.75" customHeight="1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5.75" customHeight="1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5.75" customHeight="1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5.75" customHeight="1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5.75" customHeight="1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5.75" customHeight="1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5.75" customHeight="1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5.75" customHeight="1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5.75" customHeight="1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5.75" customHeight="1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5.75" customHeight="1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5.75" customHeight="1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5.75" customHeight="1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5.75" customHeight="1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5.75" customHeight="1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5.75" customHeight="1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5.75" customHeight="1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5.75" customHeight="1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5.75" customHeight="1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5.75" customHeight="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5.75" customHeight="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5.75" customHeight="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5.75" customHeight="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5.75" customHeight="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5.75" customHeight="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5.75" customHeight="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5.75" customHeight="1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5.75" customHeight="1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5.75" customHeight="1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5.75" customHeight="1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5.75" customHeight="1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5.75" customHeight="1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5.75" customHeight="1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5.75" customHeight="1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5.75" customHeight="1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5.75" customHeight="1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5.75" customHeight="1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5.75" customHeight="1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5.75" customHeight="1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5.75" customHeight="1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5.75" customHeight="1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5.75" customHeight="1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5.75" customHeight="1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5.75" customHeight="1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5.75" customHeight="1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5.75" customHeight="1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5.75" customHeight="1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5.75" customHeight="1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5.75" customHeight="1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5.75" customHeight="1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5.75" customHeight="1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5.75" customHeight="1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5.75" customHeight="1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5.75" customHeight="1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5.75" customHeight="1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5.75" customHeight="1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5.75" customHeight="1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5.75" customHeight="1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5.75" customHeight="1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5.75" customHeight="1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5.75" customHeight="1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5.75" customHeight="1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5.75" customHeight="1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5.75" customHeight="1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5.75" customHeight="1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5.75" customHeight="1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5.75" customHeight="1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5.75" customHeight="1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5.75" customHeight="1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5.75" customHeight="1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5.75" customHeight="1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5.75" customHeight="1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5.75" customHeight="1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5.75" customHeight="1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5.75" customHeight="1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5.75" customHeight="1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5.75" customHeight="1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5.75" customHeight="1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5.75" customHeight="1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5.75" customHeight="1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5.75" customHeight="1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5.75" customHeight="1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5.75" customHeight="1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5.75" customHeight="1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5.75" customHeight="1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5.75" customHeight="1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5.75" customHeight="1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5.75" customHeight="1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5.75" customHeight="1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5.75" customHeight="1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5.75" customHeight="1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5.75" customHeight="1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5.75" customHeight="1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5.75" customHeight="1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5.75" customHeight="1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5.75" customHeight="1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5.75" customHeight="1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5.75" customHeight="1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5.75" customHeight="1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5.75" customHeight="1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5.75" customHeight="1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5.75" customHeight="1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5.75" customHeight="1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5.75" customHeight="1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5.75" customHeight="1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5.75" customHeight="1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5.75" customHeight="1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5.75" customHeight="1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5.75" customHeight="1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5.75" customHeight="1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5.75" customHeight="1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5.75" customHeight="1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5.75" customHeight="1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5.75" customHeight="1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5.75" customHeight="1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5.75" customHeight="1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5.75" customHeight="1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5.75" customHeight="1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5.75" customHeight="1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5.75" customHeight="1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5.75" customHeight="1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5.75" customHeight="1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5.75" customHeight="1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5.75" customHeight="1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5.75" customHeight="1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5.75" customHeight="1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5.75" customHeight="1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5.75" customHeight="1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5.75" customHeight="1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5.75" customHeight="1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5.75" customHeight="1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5.75" customHeight="1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5.75" customHeight="1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5.75" customHeight="1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5.75" customHeight="1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5.75" customHeight="1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5.75" customHeight="1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5.75" customHeight="1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5.75" customHeight="1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5.75" customHeight="1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5.75" customHeight="1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5.75" customHeight="1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5.75" customHeight="1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5.75" customHeight="1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5.75" customHeight="1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5.75" customHeight="1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5.75" customHeight="1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5.75" customHeight="1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5.75" customHeight="1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5.75" customHeight="1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5.75" customHeight="1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5.75" customHeight="1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5.75" customHeight="1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5.75" customHeight="1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5.75" customHeight="1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5.75" customHeight="1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5.75" customHeight="1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5.75" customHeight="1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5.75" customHeight="1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5.75" customHeight="1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5.75" customHeight="1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5.75" customHeight="1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5.75" customHeight="1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5.75" customHeight="1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5.75" customHeight="1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5.75" customHeight="1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5.75" customHeight="1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5.75" customHeight="1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5.75" customHeight="1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5.75" customHeight="1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5.75" customHeight="1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5.75" customHeight="1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5.75" customHeight="1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5.75" customHeight="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5.75" customHeight="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5.75" customHeight="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5.75" customHeight="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5.75" customHeight="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5.75" customHeight="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5.75" customHeight="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5.75" customHeight="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5.75" customHeight="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5.75" customHeight="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5.75" customHeight="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5.75" customHeight="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5.75" customHeight="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5.75" customHeight="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5.75" customHeight="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5.75" customHeight="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5.75" customHeight="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5.75" customHeight="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5.75" customHeight="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5.75" customHeight="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5.75" customHeight="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5.75" customHeight="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5.75" customHeight="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5.75" customHeight="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5.75" customHeight="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5.75" customHeight="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5.75" customHeight="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5.75" customHeight="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5.75" customHeight="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5.75" customHeight="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5.75" customHeight="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5.75" customHeight="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5.75" customHeight="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5.75" customHeight="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5.75" customHeight="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5.75" customHeight="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5.75" customHeight="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5.75" customHeight="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5.75" customHeight="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5.75" customHeight="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5.75" customHeight="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5.75" customHeight="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5.75" customHeight="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5.75" customHeight="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5.75" customHeight="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5.75" customHeight="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5.75" customHeight="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5.75" customHeight="1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5.75" customHeight="1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5.75" customHeight="1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5.75" customHeight="1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5.75" customHeight="1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5.75" customHeight="1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5.75" customHeight="1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5.75" customHeight="1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5.75" customHeight="1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5.75" customHeight="1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5.75" customHeight="1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5.75" customHeight="1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5.75" customHeight="1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5.75" customHeight="1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5.75" customHeight="1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5.75" customHeight="1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5.75" customHeight="1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5.75" customHeight="1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5.75" customHeight="1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5.75" customHeight="1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5.75" customHeight="1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5.75" customHeight="1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5.75" customHeight="1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5.75" customHeight="1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5.75" customHeight="1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5.75" customHeight="1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5.75" customHeight="1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5.75" customHeight="1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5.75" customHeight="1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5.75" customHeight="1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5.75" customHeight="1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5.75" customHeight="1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5.75" customHeight="1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5.75" customHeight="1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5.75" customHeight="1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5.75" customHeight="1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5.75" customHeight="1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5.75" customHeight="1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5.75" customHeight="1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5.75" customHeight="1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5.75" customHeight="1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5.75" customHeight="1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5.75" customHeight="1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5.75" customHeight="1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5.75" customHeight="1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5.75" customHeight="1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5.75" customHeight="1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5.75" customHeight="1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5.75" customHeight="1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5.75" customHeight="1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5.75" customHeight="1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5.75" customHeight="1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5.75" customHeight="1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82">
    <mergeCell ref="AE3:AE5"/>
    <mergeCell ref="AG3:AG5"/>
    <mergeCell ref="AH3:AH5"/>
    <mergeCell ref="Z3:Z5"/>
    <mergeCell ref="AK3:AK5"/>
    <mergeCell ref="AA3:AA5"/>
    <mergeCell ref="X3:X5"/>
    <mergeCell ref="Y3:Y5"/>
    <mergeCell ref="AB3:AB5"/>
    <mergeCell ref="AC3:AC5"/>
    <mergeCell ref="AD3:AD5"/>
    <mergeCell ref="P3:Q4"/>
    <mergeCell ref="R3:S4"/>
    <mergeCell ref="T3:T4"/>
    <mergeCell ref="V3:V5"/>
    <mergeCell ref="W3:W5"/>
    <mergeCell ref="D3:E4"/>
    <mergeCell ref="F3:F5"/>
    <mergeCell ref="G3:H4"/>
    <mergeCell ref="I3:I5"/>
    <mergeCell ref="O3:O4"/>
    <mergeCell ref="A46:K46"/>
    <mergeCell ref="AG1:AN1"/>
    <mergeCell ref="AG2:AN2"/>
    <mergeCell ref="L1:M1"/>
    <mergeCell ref="AP1:AT1"/>
    <mergeCell ref="P2:T2"/>
    <mergeCell ref="V2:AE2"/>
    <mergeCell ref="AP2:AT2"/>
    <mergeCell ref="P1:T1"/>
    <mergeCell ref="J3:J5"/>
    <mergeCell ref="K3:L4"/>
    <mergeCell ref="M3:M5"/>
    <mergeCell ref="N3:N4"/>
    <mergeCell ref="N2:O2"/>
    <mergeCell ref="A3:B4"/>
    <mergeCell ref="C3:C5"/>
    <mergeCell ref="W45:AN45"/>
    <mergeCell ref="AO45:AY45"/>
    <mergeCell ref="AZ45:BK45"/>
    <mergeCell ref="BL45:BN45"/>
    <mergeCell ref="A38:K38"/>
    <mergeCell ref="A39:K39"/>
    <mergeCell ref="A40:K40"/>
    <mergeCell ref="A41:K41"/>
    <mergeCell ref="A42:K42"/>
    <mergeCell ref="A43:K43"/>
    <mergeCell ref="A44:K44"/>
    <mergeCell ref="A35:K35"/>
    <mergeCell ref="A36:K36"/>
    <mergeCell ref="A37:K37"/>
    <mergeCell ref="A45:K45"/>
    <mergeCell ref="L45:V45"/>
    <mergeCell ref="A30:K30"/>
    <mergeCell ref="A31:K31"/>
    <mergeCell ref="A32:K32"/>
    <mergeCell ref="A33:K33"/>
    <mergeCell ref="A34:K34"/>
    <mergeCell ref="A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K24"/>
    <mergeCell ref="AR3:AS3"/>
    <mergeCell ref="AT3:AT5"/>
    <mergeCell ref="AR4:AR5"/>
    <mergeCell ref="AS4:AS5"/>
    <mergeCell ref="AR15:AS15"/>
    <mergeCell ref="AP3:AQ3"/>
    <mergeCell ref="AP4:AP5"/>
    <mergeCell ref="AQ4:AQ5"/>
    <mergeCell ref="AP15:AQ15"/>
    <mergeCell ref="AI3:AI5"/>
    <mergeCell ref="AJ3:AJ5"/>
    <mergeCell ref="AL3:AL5"/>
    <mergeCell ref="AM3:AM5"/>
    <mergeCell ref="AN3:AN5"/>
  </mergeCells>
  <conditionalFormatting sqref="AT6:AT13">
    <cfRule type="cellIs" dxfId="1" priority="1" operator="notEqual">
      <formula>$AB6+$AC6</formula>
    </cfRule>
    <cfRule type="cellIs" dxfId="0" priority="5" operator="notEqual">
      <formula>$AB$11+$AC$11</formula>
    </cfRule>
  </conditionalFormatting>
  <pageMargins left="0.511811024" right="0.511811024" top="0.78740157499999996" bottom="0.78740157499999996" header="0" footer="0"/>
  <pageSetup paperSize="9" orientation="landscape"/>
  <colBreaks count="1" manualBreakCount="1">
    <brk id="20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 LOA 2025- PLOA 2026</vt:lpstr>
      <vt:lpstr>Exemplo Preenchimento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DOF05</dc:creator>
  <cp:lastModifiedBy>Cleber Tenorio</cp:lastModifiedBy>
  <dcterms:created xsi:type="dcterms:W3CDTF">2019-03-21T18:43:00Z</dcterms:created>
  <dcterms:modified xsi:type="dcterms:W3CDTF">2025-04-09T19:04:37Z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1046-11.2.0.9232</vt:lpwstr>
  </property>
</Properties>
</file>